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4655" activeTab="0"/>
  </bookViews>
  <sheets>
    <sheet name="Variazione dei costi" sheetId="1" r:id="rId1"/>
    <sheet name="Daten" sheetId="2" state="hidden" r:id="rId2"/>
  </sheets>
  <definedNames>
    <definedName name="Bausparten">'Daten'!$A$2:$A$13</definedName>
    <definedName name="_xlnm.Print_Area" localSheetId="0">'Variazione dei costi'!$A$1:$H$50</definedName>
  </definedNames>
  <calcPr fullCalcOnLoad="1"/>
</workbook>
</file>

<file path=xl/sharedStrings.xml><?xml version="1.0" encoding="utf-8"?>
<sst xmlns="http://schemas.openxmlformats.org/spreadsheetml/2006/main" count="73" uniqueCount="66">
  <si>
    <t>Bausparte nach PKI</t>
  </si>
  <si>
    <t>A</t>
  </si>
  <si>
    <t>B</t>
  </si>
  <si>
    <t>C</t>
  </si>
  <si>
    <t>-</t>
  </si>
  <si>
    <t>AxBxC</t>
  </si>
  <si>
    <t>1</t>
  </si>
  <si>
    <t>2</t>
  </si>
  <si>
    <t>3</t>
  </si>
  <si>
    <t>3.1</t>
  </si>
  <si>
    <t>4</t>
  </si>
  <si>
    <t>5</t>
  </si>
  <si>
    <t>5.1</t>
  </si>
  <si>
    <t>6</t>
  </si>
  <si>
    <t>7</t>
  </si>
  <si>
    <t>8</t>
  </si>
  <si>
    <t>9</t>
  </si>
  <si>
    <t>10</t>
  </si>
  <si>
    <t>→</t>
  </si>
  <si>
    <t>Koordinationskonferenz der Bau- und Liegenschaftsorgane der öffentlichen Bauherren</t>
  </si>
  <si>
    <t>Coordination Group for Construction and Property Services</t>
  </si>
  <si>
    <t>Oggetto:</t>
  </si>
  <si>
    <t>Committente:</t>
  </si>
  <si>
    <t>Basi di calcolo</t>
  </si>
  <si>
    <t>Categoria di lavoro
sencondo ICP:</t>
  </si>
  <si>
    <t>Data di riferimento:</t>
  </si>
  <si>
    <t>Periodo di conteggio:</t>
  </si>
  <si>
    <t>Importo lordo lavori a misura (periodo di conteggio):</t>
  </si>
  <si>
    <t>./. Ribasso:</t>
  </si>
  <si>
    <t>Importo assoggettato a variazione ICP:</t>
  </si>
  <si>
    <t>Fattore di trasferimento:</t>
  </si>
  <si>
    <t xml:space="preserve">Calcolo dell'import della variazione </t>
  </si>
  <si>
    <t>Valore trimestrale ICP del periodo di conteggio:</t>
  </si>
  <si>
    <t>./. indice alla data di riferimento:</t>
  </si>
  <si>
    <t>Variazione percentuale ICP:</t>
  </si>
  <si>
    <t>Variazione trasferibile:</t>
  </si>
  <si>
    <t>IVA:</t>
  </si>
  <si>
    <t>Importo fattura variazioni:</t>
  </si>
  <si>
    <t>trimestre</t>
  </si>
  <si>
    <t xml:space="preserve">La cifra viene automaticamente corretta dopo avere scelto una categoria di lavoro </t>
  </si>
  <si>
    <t>nella casella-dropdown</t>
  </si>
  <si>
    <r>
      <t xml:space="preserve">Di questa data viene poi estratto proseguimente il trimestre e l'anno </t>
    </r>
    <r>
      <rPr>
        <b/>
        <sz val="10"/>
        <color indexed="10"/>
        <rFont val="Arial"/>
        <family val="2"/>
      </rPr>
      <t>(1)</t>
    </r>
  </si>
  <si>
    <r>
      <t xml:space="preserve">Estratto della seconda casella (alla fine del periodo di conteggio) vengono il trimestre e l'anno </t>
    </r>
    <r>
      <rPr>
        <b/>
        <sz val="10"/>
        <color indexed="10"/>
        <rFont val="Arial"/>
        <family val="2"/>
      </rPr>
      <t>(2)</t>
    </r>
  </si>
  <si>
    <r>
      <t>(2)</t>
    </r>
    <r>
      <rPr>
        <sz val="10"/>
        <rFont val="Arial"/>
        <family val="0"/>
      </rPr>
      <t xml:space="preserve"> - Calcolo automatico trimestre/anno. L'indice puo essere aggiunto in questa casella</t>
    </r>
  </si>
  <si>
    <r>
      <t>(1)</t>
    </r>
    <r>
      <rPr>
        <sz val="10"/>
        <rFont val="Arial"/>
        <family val="0"/>
      </rPr>
      <t xml:space="preserve"> - Calcolo automatico trimestre/anno</t>
    </r>
  </si>
  <si>
    <t>Informazioni per l'applicazione</t>
  </si>
  <si>
    <t>Unicamente le caselle con indicatore rosso sono caselle editabili</t>
  </si>
  <si>
    <t>Conférence de coordination des services de la construction et des immeubles des</t>
  </si>
  <si>
    <t>maîtres d’ouvrage publics</t>
  </si>
  <si>
    <t>Conferenza di coordinamento degli organi della costruzione e degli immobili die</t>
  </si>
  <si>
    <t>Costruzione di ponti</t>
  </si>
  <si>
    <t>Sistemazione corsi d'acqua</t>
  </si>
  <si>
    <t>committenti pubblici</t>
  </si>
  <si>
    <t>Edilizia abitativa case plurifamiliari</t>
  </si>
  <si>
    <t>Edilizia abitativa Case unifamiliari</t>
  </si>
  <si>
    <t>Calcestruzzo armato GC (Soprapassaggio)</t>
  </si>
  <si>
    <t>Canalizzationi (in area debolmente edificata)</t>
  </si>
  <si>
    <t>Costruzione di strada (senza delimitazioni e pavimentazioni)</t>
  </si>
  <si>
    <t>Risanamento di strade (senza delimitazioni e pavimentazioni)</t>
  </si>
  <si>
    <t>Costruzioni industriali (Calcestruzzo armato ED)</t>
  </si>
  <si>
    <t>Edifici pubblici (Calcestruzzo armato ED)</t>
  </si>
  <si>
    <t>Condotte industriali (acqua, gas, elettricità, telecommunicazioni)</t>
  </si>
  <si>
    <t>La data dev'essere scritta in cifre (p.es. 10.2.11)</t>
  </si>
  <si>
    <t>Imprenditore:</t>
  </si>
  <si>
    <t>Pavimentazioni (Pavimentazioni e delimitazioni stradali)</t>
  </si>
  <si>
    <t>Variazione dei costi secondo il metodo ICP a base delle categorie di lavoro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</si>
</sst>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807]dddd\,\ d\.\ mmmm\ yyyy"/>
    <numFmt numFmtId="171" formatCode="0.0%"/>
    <numFmt numFmtId="172" formatCode="dd/\ mmmm\ yyyy"/>
    <numFmt numFmtId="173" formatCode="dd/\ mmm\ yyyy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indent="7"/>
    </xf>
    <xf numFmtId="0" fontId="2" fillId="33" borderId="0" xfId="0" applyFont="1" applyFill="1" applyAlignment="1">
      <alignment/>
    </xf>
    <xf numFmtId="172" fontId="0" fillId="33" borderId="0" xfId="0" applyNumberFormat="1" applyFill="1" applyAlignment="1">
      <alignment horizontal="center"/>
    </xf>
    <xf numFmtId="44" fontId="0" fillId="33" borderId="0" xfId="57" applyFont="1" applyFill="1" applyAlignment="1">
      <alignment/>
    </xf>
    <xf numFmtId="0" fontId="2" fillId="33" borderId="0" xfId="0" applyFont="1" applyFill="1" applyAlignment="1">
      <alignment horizontal="right"/>
    </xf>
    <xf numFmtId="9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44" fontId="0" fillId="33" borderId="0" xfId="0" applyNumberFormat="1" applyFill="1" applyAlignment="1">
      <alignment/>
    </xf>
    <xf numFmtId="172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173" fontId="0" fillId="33" borderId="11" xfId="0" applyNumberFormat="1" applyFill="1" applyBorder="1" applyAlignment="1" applyProtection="1">
      <alignment horizontal="left"/>
      <protection locked="0"/>
    </xf>
    <xf numFmtId="44" fontId="0" fillId="33" borderId="0" xfId="57" applyFont="1" applyFill="1" applyBorder="1" applyAlignment="1">
      <alignment/>
    </xf>
    <xf numFmtId="10" fontId="0" fillId="33" borderId="1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2" fontId="0" fillId="33" borderId="13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4" fontId="2" fillId="33" borderId="0" xfId="0" applyNumberFormat="1" applyFont="1" applyFill="1" applyAlignment="1">
      <alignment/>
    </xf>
    <xf numFmtId="173" fontId="0" fillId="33" borderId="13" xfId="0" applyNumberFormat="1" applyFill="1" applyBorder="1" applyAlignment="1" applyProtection="1">
      <alignment horizontal="left"/>
      <protection locked="0"/>
    </xf>
    <xf numFmtId="44" fontId="0" fillId="33" borderId="13" xfId="57" applyFont="1" applyFill="1" applyBorder="1" applyAlignment="1" applyProtection="1">
      <alignment/>
      <protection locked="0"/>
    </xf>
    <xf numFmtId="0" fontId="2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9525</xdr:rowOff>
    </xdr:from>
    <xdr:to>
      <xdr:col>5</xdr:col>
      <xdr:colOff>295275</xdr:colOff>
      <xdr:row>2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95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C13" sqref="C13:H13"/>
    </sheetView>
  </sheetViews>
  <sheetFormatPr defaultColWidth="11.421875" defaultRowHeight="12.75"/>
  <cols>
    <col min="1" max="1" width="2.28125" style="0" customWidth="1"/>
    <col min="2" max="3" width="21.421875" style="0" customWidth="1"/>
    <col min="4" max="4" width="3.00390625" style="0" customWidth="1"/>
    <col min="5" max="5" width="10.140625" style="0" customWidth="1"/>
    <col min="6" max="6" width="11.7109375" style="0" customWidth="1"/>
    <col min="7" max="7" width="1.421875" style="0" customWidth="1"/>
    <col min="8" max="8" width="20.28125" style="0" customWidth="1"/>
    <col min="9" max="10" width="3.140625" style="0" customWidth="1"/>
    <col min="11" max="11" width="11.42187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7.5" customHeight="1">
      <c r="A3" s="2"/>
      <c r="B3" s="2"/>
      <c r="C3" s="2"/>
      <c r="D3" s="2"/>
      <c r="E3" s="2"/>
      <c r="F3" s="2"/>
      <c r="G3" s="2"/>
      <c r="H3" s="2"/>
    </row>
    <row r="4" spans="1:8" ht="9.75" customHeight="1">
      <c r="A4" s="2"/>
      <c r="B4" s="2"/>
      <c r="C4" s="32"/>
      <c r="D4" s="33" t="s">
        <v>19</v>
      </c>
      <c r="E4" s="32"/>
      <c r="F4" s="32"/>
      <c r="G4" s="32"/>
      <c r="H4" s="32"/>
    </row>
    <row r="5" spans="1:8" ht="9.75" customHeight="1">
      <c r="A5" s="2"/>
      <c r="B5" s="2"/>
      <c r="C5" s="32"/>
      <c r="D5" s="33" t="s">
        <v>47</v>
      </c>
      <c r="E5" s="32"/>
      <c r="F5" s="32"/>
      <c r="G5" s="32"/>
      <c r="H5" s="32"/>
    </row>
    <row r="6" spans="1:8" ht="9.75" customHeight="1">
      <c r="A6" s="2"/>
      <c r="B6" s="2"/>
      <c r="C6" s="32"/>
      <c r="D6" s="33" t="s">
        <v>48</v>
      </c>
      <c r="E6" s="32"/>
      <c r="F6" s="32"/>
      <c r="G6" s="32"/>
      <c r="H6" s="32"/>
    </row>
    <row r="7" spans="1:8" ht="9.75" customHeight="1">
      <c r="A7" s="2"/>
      <c r="B7" s="2"/>
      <c r="C7" s="32"/>
      <c r="D7" s="33" t="s">
        <v>49</v>
      </c>
      <c r="E7" s="32"/>
      <c r="F7" s="32"/>
      <c r="G7" s="32"/>
      <c r="H7" s="32"/>
    </row>
    <row r="8" spans="1:8" ht="9.75" customHeight="1">
      <c r="A8" s="2"/>
      <c r="B8" s="2"/>
      <c r="C8" s="32"/>
      <c r="D8" s="33" t="s">
        <v>52</v>
      </c>
      <c r="E8" s="32"/>
      <c r="F8" s="32"/>
      <c r="G8" s="32"/>
      <c r="H8" s="32"/>
    </row>
    <row r="9" spans="1:8" ht="9.75" customHeight="1">
      <c r="A9" s="2"/>
      <c r="B9" s="2"/>
      <c r="C9" s="32"/>
      <c r="D9" s="33" t="s">
        <v>20</v>
      </c>
      <c r="E9" s="32"/>
      <c r="F9" s="32"/>
      <c r="G9" s="32"/>
      <c r="H9" s="32"/>
    </row>
    <row r="10" spans="1:8" ht="60" customHeight="1">
      <c r="A10" s="2"/>
      <c r="B10" s="2"/>
      <c r="C10" s="3"/>
      <c r="D10" s="2"/>
      <c r="E10" s="2"/>
      <c r="F10" s="2"/>
      <c r="G10" s="2"/>
      <c r="H10" s="2"/>
    </row>
    <row r="11" spans="1:11" ht="16.5">
      <c r="A11" s="35" t="s">
        <v>65</v>
      </c>
      <c r="B11" s="2"/>
      <c r="C11" s="2"/>
      <c r="D11" s="2"/>
      <c r="E11" s="2"/>
      <c r="F11" s="2"/>
      <c r="G11" s="2"/>
      <c r="H11" s="2"/>
      <c r="K11" s="31" t="s">
        <v>45</v>
      </c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11" ht="12.75">
      <c r="A13" s="2"/>
      <c r="B13" s="2" t="s">
        <v>21</v>
      </c>
      <c r="C13" s="36"/>
      <c r="D13" s="37"/>
      <c r="E13" s="37"/>
      <c r="F13" s="37"/>
      <c r="G13" s="37"/>
      <c r="H13" s="38"/>
      <c r="J13" s="22"/>
      <c r="K13" s="1" t="s">
        <v>46</v>
      </c>
    </row>
    <row r="14" spans="1:8" ht="6" customHeight="1">
      <c r="A14" s="2"/>
      <c r="B14" s="2"/>
      <c r="C14" s="2"/>
      <c r="D14" s="2"/>
      <c r="E14" s="2"/>
      <c r="F14" s="2"/>
      <c r="G14" s="2"/>
      <c r="H14" s="2"/>
    </row>
    <row r="15" spans="1:11" ht="12.75">
      <c r="A15" s="2"/>
      <c r="B15" s="2" t="s">
        <v>22</v>
      </c>
      <c r="C15" s="36"/>
      <c r="D15" s="37"/>
      <c r="E15" s="37"/>
      <c r="F15" s="37"/>
      <c r="G15" s="37"/>
      <c r="H15" s="38"/>
      <c r="J15" s="22"/>
      <c r="K15" s="34" t="s">
        <v>62</v>
      </c>
    </row>
    <row r="16" spans="1:11" ht="6" customHeight="1">
      <c r="A16" s="2"/>
      <c r="B16" s="2"/>
      <c r="C16" s="2"/>
      <c r="D16" s="2"/>
      <c r="E16" s="2"/>
      <c r="F16" s="2"/>
      <c r="G16" s="2"/>
      <c r="H16" s="2"/>
      <c r="K16"/>
    </row>
    <row r="17" spans="1:10" ht="12.75">
      <c r="A17" s="2"/>
      <c r="B17" s="2" t="s">
        <v>63</v>
      </c>
      <c r="C17" s="39"/>
      <c r="D17" s="40"/>
      <c r="E17" s="40"/>
      <c r="F17" s="40"/>
      <c r="G17" s="40"/>
      <c r="H17" s="40"/>
      <c r="J17" s="22"/>
    </row>
    <row r="18" spans="1:8" ht="12.75">
      <c r="A18" s="2"/>
      <c r="B18" s="2"/>
      <c r="C18" s="15"/>
      <c r="D18" s="15"/>
      <c r="E18" s="15"/>
      <c r="F18" s="15"/>
      <c r="G18" s="15"/>
      <c r="H18" s="15"/>
    </row>
    <row r="19" spans="1:8" ht="12.75">
      <c r="A19" s="27">
        <v>1</v>
      </c>
      <c r="B19" s="27" t="s">
        <v>23</v>
      </c>
      <c r="C19" s="28"/>
      <c r="D19" s="28"/>
      <c r="E19" s="28"/>
      <c r="F19" s="28"/>
      <c r="G19" s="28"/>
      <c r="H19" s="28"/>
    </row>
    <row r="20" spans="1:11" ht="6" customHeight="1">
      <c r="A20" s="2"/>
      <c r="B20" s="2"/>
      <c r="C20" s="2"/>
      <c r="D20" s="2"/>
      <c r="E20" s="2"/>
      <c r="F20" s="2"/>
      <c r="G20" s="2"/>
      <c r="H20" s="2"/>
      <c r="K20"/>
    </row>
    <row r="21" spans="1:11" ht="25.5">
      <c r="A21" s="2"/>
      <c r="B21" s="30" t="s">
        <v>24</v>
      </c>
      <c r="C21" s="4" t="str">
        <f>VLOOKUP(C22,Daten!A2:B13,2,FALSE)</f>
        <v>1</v>
      </c>
      <c r="D21" s="2"/>
      <c r="E21" s="2"/>
      <c r="F21" s="2"/>
      <c r="G21" s="2"/>
      <c r="H21" s="2"/>
      <c r="J21" s="22" t="s">
        <v>18</v>
      </c>
      <c r="K21" s="1" t="s">
        <v>39</v>
      </c>
    </row>
    <row r="22" spans="1:11" ht="12.75">
      <c r="A22" s="2"/>
      <c r="B22" s="4"/>
      <c r="C22" s="41" t="s">
        <v>53</v>
      </c>
      <c r="D22" s="42"/>
      <c r="E22" s="42"/>
      <c r="F22" s="42"/>
      <c r="G22" s="42"/>
      <c r="H22" s="43"/>
      <c r="J22" s="22" t="s">
        <v>18</v>
      </c>
      <c r="K22" s="1" t="s">
        <v>40</v>
      </c>
    </row>
    <row r="23" spans="1:8" ht="12.75">
      <c r="A23" s="2"/>
      <c r="B23" s="2"/>
      <c r="C23" s="15"/>
      <c r="D23" s="2"/>
      <c r="E23" s="2"/>
      <c r="F23" s="2"/>
      <c r="G23" s="2"/>
      <c r="H23" s="15"/>
    </row>
    <row r="24" spans="1:11" ht="12.75">
      <c r="A24" s="2"/>
      <c r="B24" s="2" t="s">
        <v>25</v>
      </c>
      <c r="C24" s="2"/>
      <c r="D24" s="2"/>
      <c r="E24" s="2"/>
      <c r="F24" s="2"/>
      <c r="G24" s="14"/>
      <c r="H24" s="25"/>
      <c r="J24" s="22" t="s">
        <v>18</v>
      </c>
      <c r="K24" s="1" t="s">
        <v>41</v>
      </c>
    </row>
    <row r="25" spans="1:11" ht="6" customHeight="1">
      <c r="A25" s="2"/>
      <c r="B25" s="2"/>
      <c r="C25" s="2"/>
      <c r="D25" s="2"/>
      <c r="E25" s="2"/>
      <c r="F25" s="2"/>
      <c r="G25" s="2"/>
      <c r="H25" s="2"/>
      <c r="K25"/>
    </row>
    <row r="26" spans="1:11" ht="12.75">
      <c r="A26" s="2"/>
      <c r="B26" s="2" t="s">
        <v>26</v>
      </c>
      <c r="C26" s="2"/>
      <c r="D26" s="2"/>
      <c r="E26" s="2"/>
      <c r="F26" s="16"/>
      <c r="G26" s="5" t="s">
        <v>4</v>
      </c>
      <c r="H26" s="25"/>
      <c r="J26" s="22" t="s">
        <v>18</v>
      </c>
      <c r="K26" s="1" t="s">
        <v>42</v>
      </c>
    </row>
    <row r="27" spans="1:8" ht="12.75">
      <c r="A27" s="2"/>
      <c r="B27" s="2"/>
      <c r="C27" s="2"/>
      <c r="D27" s="2"/>
      <c r="E27" s="2"/>
      <c r="F27" s="20"/>
      <c r="G27" s="2"/>
      <c r="H27" s="15"/>
    </row>
    <row r="28" spans="1:8" ht="12.75">
      <c r="A28" s="2"/>
      <c r="B28" s="29" t="s">
        <v>27</v>
      </c>
      <c r="C28" s="2"/>
      <c r="D28" s="2"/>
      <c r="E28" s="2"/>
      <c r="F28" s="2"/>
      <c r="G28" s="6"/>
      <c r="H28" s="26"/>
    </row>
    <row r="29" spans="1:11" ht="6" customHeight="1">
      <c r="A29" s="2"/>
      <c r="B29" s="2"/>
      <c r="C29" s="2"/>
      <c r="D29" s="2"/>
      <c r="E29" s="2"/>
      <c r="F29" s="2"/>
      <c r="G29" s="2"/>
      <c r="H29" s="2"/>
      <c r="K29"/>
    </row>
    <row r="30" spans="1:8" ht="12.75">
      <c r="A30" s="2"/>
      <c r="B30" s="29" t="s">
        <v>28</v>
      </c>
      <c r="C30" s="2"/>
      <c r="D30" s="2"/>
      <c r="E30" s="2"/>
      <c r="F30" s="18"/>
      <c r="G30" s="6"/>
      <c r="H30" s="17">
        <f>F30*H28</f>
        <v>0</v>
      </c>
    </row>
    <row r="31" spans="1:8" ht="12.75">
      <c r="A31" s="2"/>
      <c r="B31" s="2"/>
      <c r="C31" s="2"/>
      <c r="D31" s="2"/>
      <c r="E31" s="2"/>
      <c r="F31" s="20"/>
      <c r="G31" s="2"/>
      <c r="H31" s="2"/>
    </row>
    <row r="32" spans="1:8" ht="12.75">
      <c r="A32" s="2"/>
      <c r="B32" s="4" t="s">
        <v>29</v>
      </c>
      <c r="C32" s="2"/>
      <c r="D32" s="2"/>
      <c r="E32" s="2"/>
      <c r="F32" s="7" t="s">
        <v>1</v>
      </c>
      <c r="G32" s="6"/>
      <c r="H32" s="6">
        <f>H28-H30</f>
        <v>0</v>
      </c>
    </row>
    <row r="33" spans="1:8" ht="12.75">
      <c r="A33" s="2"/>
      <c r="B33" s="2"/>
      <c r="C33" s="2"/>
      <c r="D33" s="2"/>
      <c r="E33" s="2"/>
      <c r="F33" s="7"/>
      <c r="G33" s="6"/>
      <c r="H33" s="6"/>
    </row>
    <row r="34" spans="1:8" ht="12.75">
      <c r="A34" s="2"/>
      <c r="B34" s="4" t="s">
        <v>30</v>
      </c>
      <c r="C34" s="2"/>
      <c r="D34" s="2"/>
      <c r="E34" s="2"/>
      <c r="F34" s="7" t="s">
        <v>2</v>
      </c>
      <c r="G34" s="8"/>
      <c r="H34" s="8">
        <v>0.8</v>
      </c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7">
        <v>2</v>
      </c>
      <c r="B37" s="27" t="s">
        <v>31</v>
      </c>
      <c r="C37" s="28"/>
      <c r="D37" s="28"/>
      <c r="E37" s="28"/>
      <c r="F37" s="28"/>
      <c r="G37" s="28"/>
      <c r="H37" s="28"/>
    </row>
    <row r="38" spans="1:11" ht="6" customHeight="1">
      <c r="A38" s="2"/>
      <c r="B38" s="2"/>
      <c r="C38" s="2"/>
      <c r="D38" s="2"/>
      <c r="E38" s="2"/>
      <c r="F38" s="2"/>
      <c r="G38" s="2"/>
      <c r="H38" s="2"/>
      <c r="K38"/>
    </row>
    <row r="39" spans="1:11" ht="12.75">
      <c r="A39" s="2"/>
      <c r="B39" s="2" t="s">
        <v>32</v>
      </c>
      <c r="C39" s="2"/>
      <c r="D39" s="9" t="str">
        <f>IF(AND(MONTH(H26)&gt;0,MONTH(H26)&lt;=3),"1.",IF(AND(MONTH(H26)&gt;3,MONTH(H26)&lt;=6),"2.",IF(AND(MONTH(H26)&gt;6,MONTH(H26)&lt;=9),"3.",IF(AND(MONTH(H26)&gt;9,MONTH(H26)&lt;=12),"4."))))</f>
        <v>1.</v>
      </c>
      <c r="E39" s="2" t="s">
        <v>38</v>
      </c>
      <c r="F39" s="10">
        <f>YEAR(H26)</f>
        <v>1900</v>
      </c>
      <c r="G39" s="2"/>
      <c r="H39" s="21"/>
      <c r="I39" s="19"/>
      <c r="J39" s="22" t="s">
        <v>18</v>
      </c>
      <c r="K39" s="23" t="s">
        <v>43</v>
      </c>
    </row>
    <row r="40" spans="1:11" ht="6" customHeight="1">
      <c r="A40" s="2"/>
      <c r="B40" s="2"/>
      <c r="C40" s="2"/>
      <c r="D40" s="2"/>
      <c r="E40" s="2"/>
      <c r="F40" s="2"/>
      <c r="G40" s="2"/>
      <c r="H40" s="2"/>
      <c r="K40"/>
    </row>
    <row r="41" spans="1:11" ht="12.75">
      <c r="A41" s="2"/>
      <c r="B41" s="2" t="s">
        <v>33</v>
      </c>
      <c r="C41" s="2"/>
      <c r="D41" s="9" t="str">
        <f>IF(AND(MONTH(H24)&gt;0,MONTH(H24)&lt;=3),"1.",IF(AND(MONTH(H24)&gt;3,MONTH(H24)&lt;=6),"2.",IF(AND(MONTH(H24)&gt;6,MONTH(H24)&lt;=9),"3.",IF(AND(MONTH(H24)&gt;9,MONTH(H24)&lt;=12),"4."))))</f>
        <v>1.</v>
      </c>
      <c r="E41" s="2" t="s">
        <v>38</v>
      </c>
      <c r="F41" s="10">
        <f>YEAR(H24)</f>
        <v>1900</v>
      </c>
      <c r="G41" s="2"/>
      <c r="H41" s="11">
        <v>100</v>
      </c>
      <c r="J41" s="22" t="s">
        <v>18</v>
      </c>
      <c r="K41" s="23" t="s">
        <v>44</v>
      </c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t="s">
        <v>34</v>
      </c>
      <c r="C43" s="2"/>
      <c r="D43" s="2"/>
      <c r="E43" s="2"/>
      <c r="F43" s="7" t="s">
        <v>3</v>
      </c>
      <c r="G43" s="12"/>
      <c r="H43" s="12">
        <f>(H39-H41)/100</f>
        <v>-1</v>
      </c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4" t="s">
        <v>35</v>
      </c>
      <c r="C45" s="2"/>
      <c r="D45" s="2"/>
      <c r="E45" s="2"/>
      <c r="F45" s="7" t="s">
        <v>5</v>
      </c>
      <c r="G45" s="6"/>
      <c r="H45" s="6">
        <f>H32*H34*H43</f>
        <v>0</v>
      </c>
    </row>
    <row r="46" spans="1:11" ht="6" customHeight="1">
      <c r="A46" s="2"/>
      <c r="B46" s="2"/>
      <c r="C46" s="2"/>
      <c r="D46" s="2"/>
      <c r="E46" s="2"/>
      <c r="F46" s="2"/>
      <c r="G46" s="2"/>
      <c r="H46" s="2"/>
      <c r="K46"/>
    </row>
    <row r="47" spans="1:8" ht="12.75">
      <c r="A47" s="2"/>
      <c r="B47" s="29" t="s">
        <v>36</v>
      </c>
      <c r="C47" s="2"/>
      <c r="D47" s="2"/>
      <c r="E47" s="2"/>
      <c r="F47" s="18">
        <v>0.08</v>
      </c>
      <c r="G47" s="17"/>
      <c r="H47" s="6">
        <f>ROUND(H45*F47*20,0)/20</f>
        <v>0</v>
      </c>
    </row>
    <row r="48" spans="1:8" ht="12.75">
      <c r="A48" s="2"/>
      <c r="B48" s="2"/>
      <c r="C48" s="2"/>
      <c r="D48" s="2"/>
      <c r="E48" s="2"/>
      <c r="F48" s="20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4" t="s">
        <v>37</v>
      </c>
      <c r="C50" s="2"/>
      <c r="D50" s="2"/>
      <c r="E50" s="2"/>
      <c r="F50" s="2"/>
      <c r="G50" s="13"/>
      <c r="H50" s="24">
        <f>H45+H47</f>
        <v>0</v>
      </c>
    </row>
  </sheetData>
  <sheetProtection password="ABB2" sheet="1" objects="1" scenarios="1" selectLockedCells="1"/>
  <mergeCells count="4">
    <mergeCell ref="C13:H13"/>
    <mergeCell ref="C15:H15"/>
    <mergeCell ref="C17:H17"/>
    <mergeCell ref="C22:H22"/>
  </mergeCells>
  <dataValidations count="2">
    <dataValidation type="list" allowBlank="1" showInputMessage="1" showErrorMessage="1" sqref="C22:H22">
      <formula1>Bausparten</formula1>
    </dataValidation>
    <dataValidation type="date" operator="greaterThanOrEqual" allowBlank="1" showInputMessage="1" showErrorMessage="1" errorTitle="Errore di data" error="Questa data deve essere superiore alla data menzionata a sinistra." sqref="H26">
      <formula1>F26</formula1>
    </dataValidation>
  </dataValidation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r:id="rId2"/>
  <headerFooter differentFirst="1">
    <firstFooter>&amp;L&amp;8 Copyright 2011 by KBOB&amp;C&amp;8Versione 2.01/1-2011 italiano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56.8515625" style="0" bestFit="1" customWidth="1"/>
    <col min="2" max="2" width="4.57421875" style="0" customWidth="1"/>
  </cols>
  <sheetData>
    <row r="1" spans="1:2" ht="12.75">
      <c r="A1" s="44" t="s">
        <v>0</v>
      </c>
      <c r="B1" s="44"/>
    </row>
    <row r="2" spans="1:2" ht="12.75">
      <c r="A2" t="s">
        <v>53</v>
      </c>
      <c r="B2" t="s">
        <v>6</v>
      </c>
    </row>
    <row r="3" spans="1:2" ht="12.75">
      <c r="A3" t="s">
        <v>54</v>
      </c>
      <c r="B3" t="s">
        <v>7</v>
      </c>
    </row>
    <row r="4" spans="1:2" ht="12.75">
      <c r="A4" t="s">
        <v>55</v>
      </c>
      <c r="B4" t="s">
        <v>8</v>
      </c>
    </row>
    <row r="5" spans="1:2" ht="12.75">
      <c r="A5" t="s">
        <v>50</v>
      </c>
      <c r="B5" t="s">
        <v>9</v>
      </c>
    </row>
    <row r="6" spans="1:2" ht="12.75">
      <c r="A6" t="s">
        <v>56</v>
      </c>
      <c r="B6" t="s">
        <v>10</v>
      </c>
    </row>
    <row r="7" spans="1:2" ht="12.75">
      <c r="A7" t="s">
        <v>57</v>
      </c>
      <c r="B7" t="s">
        <v>11</v>
      </c>
    </row>
    <row r="8" spans="1:2" ht="12.75">
      <c r="A8" t="s">
        <v>58</v>
      </c>
      <c r="B8" t="s">
        <v>12</v>
      </c>
    </row>
    <row r="9" spans="1:2" ht="12.75">
      <c r="A9" t="s">
        <v>64</v>
      </c>
      <c r="B9" t="s">
        <v>13</v>
      </c>
    </row>
    <row r="10" spans="1:2" ht="12.75">
      <c r="A10" t="s">
        <v>59</v>
      </c>
      <c r="B10" t="s">
        <v>14</v>
      </c>
    </row>
    <row r="11" spans="1:2" ht="12.75">
      <c r="A11" t="s">
        <v>60</v>
      </c>
      <c r="B11" t="s">
        <v>15</v>
      </c>
    </row>
    <row r="12" spans="1:2" ht="12.75">
      <c r="A12" t="s">
        <v>61</v>
      </c>
      <c r="B12" t="s">
        <v>16</v>
      </c>
    </row>
    <row r="13" spans="1:2" ht="12.75">
      <c r="A13" t="s">
        <v>51</v>
      </c>
      <c r="B13" t="s">
        <v>17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teachinGroup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Komar</dc:creator>
  <cp:keywords/>
  <dc:description/>
  <cp:lastModifiedBy>Marcel Komar</cp:lastModifiedBy>
  <cp:lastPrinted>2009-08-05T11:46:05Z</cp:lastPrinted>
  <dcterms:created xsi:type="dcterms:W3CDTF">2008-07-16T15:12:58Z</dcterms:created>
  <dcterms:modified xsi:type="dcterms:W3CDTF">2011-08-02T14:29:14Z</dcterms:modified>
  <cp:category/>
  <cp:version/>
  <cp:contentType/>
  <cp:contentStatus/>
</cp:coreProperties>
</file>