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2_Teuerung_SIA124\2-seitig\"/>
    </mc:Choice>
  </mc:AlternateContent>
  <xr:revisionPtr revIDLastSave="0" documentId="8_{6A51DBC8-AA5A-4A7A-BC4B-C30473FC4984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4" sheetId="14" r:id="rId1"/>
  </sheets>
  <externalReferences>
    <externalReference r:id="rId2"/>
  </externalReferences>
  <definedNames>
    <definedName name="Bausparten">[1]Daten!$A$2:$A$14</definedName>
    <definedName name="_xlnm.Print_Area" localSheetId="0">'SIA 124'!$B$1:$P$145</definedName>
    <definedName name="Sprache">'SIA 124'!$AA$6:$AA$8</definedName>
    <definedName name="Status">'SIA 124'!$AA$3</definedName>
    <definedName name="Zellmarkierung">'SIA 124'!$W$3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5" i="14" l="1"/>
  <c r="R176" i="14"/>
  <c r="N120" i="14" s="1"/>
  <c r="R175" i="14"/>
  <c r="N118" i="14" s="1"/>
  <c r="R174" i="14"/>
  <c r="N85" i="14" s="1"/>
  <c r="R173" i="14"/>
  <c r="N81" i="14" s="1"/>
  <c r="N125" i="14"/>
  <c r="O125" i="14" s="1"/>
  <c r="N115" i="14" l="1"/>
  <c r="O115" i="14" s="1"/>
  <c r="N113" i="14"/>
  <c r="O113" i="14" s="1"/>
  <c r="N111" i="14"/>
  <c r="O111" i="14" s="1"/>
  <c r="N109" i="14"/>
  <c r="O109" i="14" s="1"/>
  <c r="N107" i="14"/>
  <c r="O107" i="14" s="1"/>
  <c r="N105" i="14"/>
  <c r="O105" i="14" s="1"/>
  <c r="N103" i="14"/>
  <c r="O103" i="14" s="1"/>
  <c r="N101" i="14"/>
  <c r="O101" i="14" s="1"/>
  <c r="N99" i="14"/>
  <c r="O99" i="14" s="1"/>
  <c r="N97" i="14"/>
  <c r="O97" i="14" s="1"/>
  <c r="N95" i="14"/>
  <c r="O95" i="14" s="1"/>
  <c r="N93" i="14"/>
  <c r="O93" i="14" s="1"/>
  <c r="N91" i="14"/>
  <c r="O91" i="14" s="1"/>
  <c r="N89" i="14"/>
  <c r="O89" i="14" s="1"/>
  <c r="N87" i="14"/>
  <c r="O87" i="14" s="1"/>
  <c r="N54" i="14"/>
  <c r="O54" i="14" s="1"/>
  <c r="N52" i="14"/>
  <c r="O52" i="14" s="1"/>
  <c r="N50" i="14"/>
  <c r="O50" i="14" s="1"/>
  <c r="N48" i="14"/>
  <c r="O48" i="14" s="1"/>
  <c r="N60" i="14"/>
  <c r="O60" i="14" s="1"/>
  <c r="N58" i="14"/>
  <c r="O58" i="14" s="1"/>
  <c r="N56" i="14"/>
  <c r="O56" i="14" s="1"/>
  <c r="N24" i="14"/>
  <c r="O24" i="14" s="1"/>
  <c r="N22" i="14"/>
  <c r="O22" i="14" s="1"/>
  <c r="N20" i="14"/>
  <c r="O20" i="14" s="1"/>
  <c r="N28" i="14"/>
  <c r="O28" i="14" s="1"/>
  <c r="N26" i="14"/>
  <c r="O26" i="14" s="1"/>
  <c r="N30" i="14"/>
  <c r="O30" i="14" s="1"/>
  <c r="AA3" i="14"/>
  <c r="R187" i="14"/>
  <c r="R188" i="14"/>
  <c r="R189" i="14"/>
  <c r="R190" i="14"/>
  <c r="O118" i="14" l="1"/>
  <c r="O120" i="14" s="1"/>
  <c r="W4" i="14"/>
  <c r="R148" i="14"/>
  <c r="W1" i="14" s="1"/>
  <c r="R149" i="14"/>
  <c r="B8" i="14" s="1"/>
  <c r="R150" i="14"/>
  <c r="B10" i="14" s="1"/>
  <c r="R151" i="14"/>
  <c r="B12" i="14" s="1"/>
  <c r="R152" i="14"/>
  <c r="B14" i="14" s="1"/>
  <c r="R153" i="14"/>
  <c r="B16" i="14" s="1"/>
  <c r="R154" i="14"/>
  <c r="B6" i="14" s="1"/>
  <c r="R155" i="14"/>
  <c r="L14" i="14" s="1"/>
  <c r="R156" i="14"/>
  <c r="F16" i="14" s="1"/>
  <c r="R157" i="14"/>
  <c r="L16" i="14" s="1"/>
  <c r="R158" i="14"/>
  <c r="R159" i="14"/>
  <c r="R160" i="14"/>
  <c r="R161" i="14"/>
  <c r="R162" i="14"/>
  <c r="R163" i="14"/>
  <c r="R164" i="14"/>
  <c r="R165" i="14"/>
  <c r="R166" i="14"/>
  <c r="B20" i="14" s="1"/>
  <c r="R167" i="14"/>
  <c r="B44" i="14" s="1"/>
  <c r="R168" i="14"/>
  <c r="R169" i="14"/>
  <c r="B123" i="14" s="1"/>
  <c r="R170" i="14"/>
  <c r="N41" i="14" s="1"/>
  <c r="R171" i="14"/>
  <c r="D44" i="14" s="1"/>
  <c r="R172" i="14"/>
  <c r="N79" i="14" s="1"/>
  <c r="R177" i="14"/>
  <c r="N134" i="14" s="1"/>
  <c r="R178" i="14"/>
  <c r="B137" i="14" s="1"/>
  <c r="R179" i="14"/>
  <c r="B138" i="14" s="1"/>
  <c r="R180" i="14"/>
  <c r="B139" i="14" s="1"/>
  <c r="R181" i="14"/>
  <c r="B142" i="14" s="1"/>
  <c r="R182" i="14"/>
  <c r="D142" i="14" s="1"/>
  <c r="R183" i="14"/>
  <c r="F142" i="14" s="1"/>
  <c r="R184" i="14"/>
  <c r="L142" i="14" s="1"/>
  <c r="R185" i="14"/>
  <c r="B144" i="14" s="1"/>
  <c r="R186" i="14"/>
  <c r="W14" i="14" s="1"/>
  <c r="N18" i="14" l="1"/>
  <c r="N82" i="14"/>
  <c r="H18" i="14"/>
  <c r="H82" i="14"/>
  <c r="F18" i="14"/>
  <c r="F82" i="14"/>
  <c r="D18" i="14"/>
  <c r="D82" i="14"/>
  <c r="B18" i="14"/>
  <c r="B82" i="14"/>
  <c r="O18" i="14"/>
  <c r="O82" i="14"/>
  <c r="L18" i="14"/>
  <c r="L82" i="14"/>
  <c r="J18" i="14"/>
  <c r="J82" i="14"/>
  <c r="B48" i="14"/>
  <c r="B87" i="14"/>
  <c r="N131" i="14"/>
  <c r="O131" i="14" s="1"/>
  <c r="N129" i="14"/>
  <c r="O129" i="14" s="1"/>
  <c r="N127" i="14"/>
  <c r="O127" i="14" s="1"/>
  <c r="N123" i="14"/>
  <c r="O123" i="14" s="1"/>
  <c r="N76" i="14"/>
  <c r="O76" i="14" s="1"/>
  <c r="N74" i="14"/>
  <c r="O74" i="14" s="1"/>
  <c r="N72" i="14"/>
  <c r="O72" i="14" s="1"/>
  <c r="N70" i="14"/>
  <c r="O70" i="14" s="1"/>
  <c r="N68" i="14"/>
  <c r="O68" i="14" s="1"/>
  <c r="N66" i="14"/>
  <c r="O66" i="14" s="1"/>
  <c r="N64" i="14"/>
  <c r="O64" i="14" s="1"/>
  <c r="N62" i="14"/>
  <c r="O62" i="14" s="1"/>
  <c r="N38" i="14"/>
  <c r="O38" i="14" s="1"/>
  <c r="N36" i="14"/>
  <c r="O36" i="14" s="1"/>
  <c r="N34" i="14"/>
  <c r="O34" i="14" s="1"/>
  <c r="N32" i="14"/>
  <c r="O32" i="14" s="1"/>
  <c r="O134" i="14" l="1"/>
  <c r="O79" i="14"/>
  <c r="O41" i="14"/>
  <c r="O45" i="14" l="1"/>
  <c r="O137" i="14"/>
  <c r="O138" i="14"/>
  <c r="N139" i="14" s="1"/>
</calcChain>
</file>

<file path=xl/sharedStrings.xml><?xml version="1.0" encoding="utf-8"?>
<sst xmlns="http://schemas.openxmlformats.org/spreadsheetml/2006/main" count="156" uniqueCount="140">
  <si>
    <t>Bauleitung</t>
  </si>
  <si>
    <t>bis:</t>
  </si>
  <si>
    <t>Objekt:</t>
  </si>
  <si>
    <t>Leistungsperiode:</t>
  </si>
  <si>
    <t>Angebot vom:</t>
  </si>
  <si>
    <t xml:space="preserve">von: </t>
  </si>
  <si>
    <t xml:space="preserve">Stichtag: </t>
  </si>
  <si>
    <t>Kostenart</t>
  </si>
  <si>
    <t>Berechnung von Preisänderungen mit Mengennachweis gemäss SIA 124</t>
  </si>
  <si>
    <t>Bezeichnung</t>
  </si>
  <si>
    <t>Einheit</t>
  </si>
  <si>
    <t>Preisänderung (CHF)</t>
  </si>
  <si>
    <t>Einheitspreis ursprüngli-
che Kosten-grundlage</t>
  </si>
  <si>
    <t>Einheitspreis Leistungs-periode</t>
  </si>
  <si>
    <t>Zwischentotal Lohnkostenänderungen</t>
  </si>
  <si>
    <t>CHF/h</t>
  </si>
  <si>
    <t>Preisänderung Leistungsperiode</t>
  </si>
  <si>
    <t>Rechnungsbetrag</t>
  </si>
  <si>
    <t>Menge</t>
  </si>
  <si>
    <t>Zwischentotal Transporte</t>
  </si>
  <si>
    <t>Preisände-
rung pro Einheit</t>
  </si>
  <si>
    <t>Datum:</t>
  </si>
  <si>
    <t>deutsch</t>
  </si>
  <si>
    <t>Sprache/Langue/Lingua</t>
  </si>
  <si>
    <t>français</t>
  </si>
  <si>
    <t>italiano</t>
  </si>
  <si>
    <t>Übersetzungsliste</t>
  </si>
  <si>
    <t>d</t>
  </si>
  <si>
    <t>f</t>
  </si>
  <si>
    <t>i</t>
  </si>
  <si>
    <t>Informationen zum Ausfüllen des Formulars (wird nicht gedruckt)</t>
  </si>
  <si>
    <t>Instructions pour remplir le formulaire (ne seront pas imprimées)</t>
  </si>
  <si>
    <t>Unterschriften:</t>
  </si>
  <si>
    <t>Objet:</t>
  </si>
  <si>
    <t>Maître d'ouvrage:</t>
  </si>
  <si>
    <t>Entrepreneur:</t>
  </si>
  <si>
    <t>Offre du:</t>
  </si>
  <si>
    <t>Période de prestation</t>
  </si>
  <si>
    <t xml:space="preserve">Date de référence: </t>
  </si>
  <si>
    <t xml:space="preserve">du: </t>
  </si>
  <si>
    <t>au:</t>
  </si>
  <si>
    <t>Genre de coûts</t>
  </si>
  <si>
    <t>Dénomination</t>
  </si>
  <si>
    <t>Unité</t>
  </si>
  <si>
    <t>Quantité</t>
  </si>
  <si>
    <t>Prix unitaire; base des coûts</t>
  </si>
  <si>
    <t>Prix unitaire; période de prestation</t>
  </si>
  <si>
    <t>Variation de prix par unité</t>
  </si>
  <si>
    <t>Variation de prix CHF</t>
  </si>
  <si>
    <t>Total intermédiaire des variations des coûts de salaires</t>
  </si>
  <si>
    <t>Total intermédiaire des transports</t>
  </si>
  <si>
    <t>Variation de prix durant la période de prestation</t>
  </si>
  <si>
    <t>Montant de la facture</t>
  </si>
  <si>
    <t>Date:</t>
  </si>
  <si>
    <t>Signatures:</t>
  </si>
  <si>
    <t>Direction des travaux</t>
  </si>
  <si>
    <t>Entrepreneur</t>
  </si>
  <si>
    <t>Maître d'ouvrage</t>
  </si>
  <si>
    <t>Calcul des variations de prix selon la méthode des pièces justificatives; norme SIA 124</t>
  </si>
  <si>
    <t>Löhne gemäss 
SIA 124, Ziff. 3.2</t>
  </si>
  <si>
    <t>Zuschläge gemäss 
SIA 124, Ziff. 3.2.3</t>
  </si>
  <si>
    <t>Material gemäss 
SIA 124, Ziff. 3.3</t>
  </si>
  <si>
    <t>Transporte gemäss 
SIA 124, Ziff. 3.5</t>
  </si>
  <si>
    <t>Suppl. selon la norme SIA 124, ch. 3.2.3</t>
  </si>
  <si>
    <t>Transports selon 
la norme SIA 124,
ch. 3.5</t>
  </si>
  <si>
    <t>Supplément pour les variations des coûts de salaires
du personnel non productif (15 %)</t>
  </si>
  <si>
    <t>Oggetto:</t>
  </si>
  <si>
    <t>Committente:</t>
  </si>
  <si>
    <t>Imprenditore:</t>
  </si>
  <si>
    <t>Offerta del:</t>
  </si>
  <si>
    <t>Data di riferimento:</t>
  </si>
  <si>
    <t>dal:</t>
  </si>
  <si>
    <t>al:</t>
  </si>
  <si>
    <t>Denominazione</t>
  </si>
  <si>
    <t>Unità</t>
  </si>
  <si>
    <t>Quantità</t>
  </si>
  <si>
    <t>Importo della fattura</t>
  </si>
  <si>
    <t>Firme:</t>
  </si>
  <si>
    <t>Data:</t>
  </si>
  <si>
    <t>Direzione dei lavori</t>
  </si>
  <si>
    <t>Imprenditore</t>
  </si>
  <si>
    <t>Committente</t>
  </si>
  <si>
    <t>Salaires selon
la norme SIA 124,
ch. 3.2</t>
  </si>
  <si>
    <t>Matériel selon
la norme SIA 124,
ch. 3.3</t>
  </si>
  <si>
    <t>Zuzüglich MWST</t>
  </si>
  <si>
    <t>TVA</t>
  </si>
  <si>
    <t>IVA</t>
  </si>
  <si>
    <t>↓↓↓ Logo ↓↓↓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</si>
  <si>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</si>
  <si>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</si>
  <si>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</si>
  <si>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</si>
  <si>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</si>
  <si>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</si>
  <si>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</si>
  <si>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</si>
  <si>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</si>
  <si>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</si>
  <si>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</si>
  <si>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</si>
  <si>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</si>
  <si>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</si>
  <si>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</si>
  <si>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</si>
  <si>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Elemento di costo</t>
  </si>
  <si>
    <t>Prezzo unitario; base dei costi originaria</t>
  </si>
  <si>
    <t>Variazione dei prezzi/unità</t>
  </si>
  <si>
    <t>Variazione dei prezzi in CHF</t>
  </si>
  <si>
    <t>Salari secondo
la norma SIA 124,
n. 3.2</t>
  </si>
  <si>
    <t>Materiale secondo
la norma SIA 124,
n. 3.3</t>
  </si>
  <si>
    <t>Trasporti secondo
la norma SIA 124,
n. 3.5</t>
  </si>
  <si>
    <t>Totale intermedio delle variazioni dei costi dei salari</t>
  </si>
  <si>
    <t>Totale intermedio trasporti</t>
  </si>
  <si>
    <t>Variazione dei prezzi durante il periodo di esec. delle prest.</t>
  </si>
  <si>
    <t>La data deve essere scritta in cifre (p.es. 20.06.2020)</t>
  </si>
  <si>
    <t>Calcolo d. variazioni d. prezzi secondo il metodo di computo e verifica d. quantità; norma SIA 124</t>
  </si>
  <si>
    <t>Suppl. secondo la norma SIA 124,
n. 3.2.3</t>
  </si>
  <si>
    <t>Prezzo unitario;
periodo di esecuzione delle prest.</t>
  </si>
  <si>
    <t>Total intermédiaire du matériel, partie 1 + partie 2</t>
  </si>
  <si>
    <t>Totale intermedio materiale, parte 1 + parte 2</t>
  </si>
  <si>
    <t>Zwischentotal Material (Teil 1) von Seite 1</t>
  </si>
  <si>
    <t>Total intermédiaire du matériel (partie 1) de la page 1</t>
  </si>
  <si>
    <t>Totale intermedio materiale (parte 1) da pagina 1</t>
  </si>
  <si>
    <t>Zwischentotal Material, Teil 1 + Teil 2</t>
  </si>
  <si>
    <t>Zuschlag auf den Lohnkostenänderungen für
nicht produktives Personal gemäss Vertrag</t>
  </si>
  <si>
    <t>Supplemento per le variazioni dei costi
dei salari del personale non produttivo</t>
  </si>
  <si>
    <r>
      <rPr>
        <sz val="8"/>
        <rFont val="Segoe UI"/>
        <family val="2"/>
      </rPr>
      <t>►</t>
    </r>
    <r>
      <rPr>
        <sz val="8"/>
        <rFont val="Arial"/>
        <family val="2"/>
      </rPr>
      <t xml:space="preserve"> Teil 2 auf Seite 2</t>
    </r>
  </si>
  <si>
    <t>► Partie 2 à la page 2</t>
  </si>
  <si>
    <t>► Parte 2 a pagina 2</t>
  </si>
  <si>
    <t>Zwischentotal Material (Teil 1)</t>
  </si>
  <si>
    <t>Total intermédiaire du matériel (partie 1)</t>
  </si>
  <si>
    <t>Totale intermedio materiale (parte 1)</t>
  </si>
  <si>
    <t>Zwischentotal Material (Teil 2)</t>
  </si>
  <si>
    <t>Total intermédiaire du matériel (partie 2)</t>
  </si>
  <si>
    <t>Totale intermedio material (parte 2)</t>
  </si>
  <si>
    <t>Bauherrschaft:</t>
  </si>
  <si>
    <t>Unternehmung:</t>
  </si>
  <si>
    <t>Bauherrschaft</t>
  </si>
  <si>
    <t>Unternehmung</t>
  </si>
  <si>
    <t>v6.0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</si>
</sst>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4" borderId="0" xfId="0" applyFont="1" applyFill="1"/>
    <xf numFmtId="0" fontId="3" fillId="4" borderId="2" xfId="0" applyFont="1" applyFill="1" applyBorder="1"/>
    <xf numFmtId="0" fontId="2" fillId="4" borderId="2" xfId="0" applyFont="1" applyFill="1" applyBorder="1"/>
    <xf numFmtId="0" fontId="4" fillId="2" borderId="0" xfId="0" applyFont="1" applyFill="1"/>
    <xf numFmtId="0" fontId="5" fillId="7" borderId="0" xfId="0" applyFont="1" applyFill="1" applyProtection="1">
      <protection locked="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2" fontId="2" fillId="2" borderId="0" xfId="0" applyNumberFormat="1" applyFont="1" applyFill="1"/>
    <xf numFmtId="2" fontId="2" fillId="2" borderId="0" xfId="2" applyNumberFormat="1" applyFont="1" applyFill="1" applyProtection="1"/>
    <xf numFmtId="10" fontId="2" fillId="2" borderId="0" xfId="2" applyNumberFormat="1" applyFont="1" applyFill="1" applyProtection="1"/>
    <xf numFmtId="10" fontId="2" fillId="4" borderId="0" xfId="0" applyNumberFormat="1" applyFont="1" applyFill="1"/>
    <xf numFmtId="165" fontId="2" fillId="2" borderId="1" xfId="2" applyNumberFormat="1" applyFont="1" applyFill="1" applyBorder="1" applyProtection="1"/>
    <xf numFmtId="43" fontId="2" fillId="2" borderId="1" xfId="1" applyFont="1" applyFill="1" applyBorder="1" applyProtection="1"/>
    <xf numFmtId="2" fontId="2" fillId="2" borderId="1" xfId="0" applyNumberFormat="1" applyFont="1" applyFill="1" applyBorder="1"/>
    <xf numFmtId="10" fontId="2" fillId="2" borderId="1" xfId="2" applyNumberFormat="1" applyFont="1" applyFill="1" applyBorder="1" applyProtection="1"/>
    <xf numFmtId="10" fontId="2" fillId="2" borderId="0" xfId="2" applyNumberFormat="1" applyFont="1" applyFill="1" applyBorder="1" applyProtection="1"/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43" fontId="4" fillId="2" borderId="0" xfId="1" applyFont="1" applyFill="1" applyBorder="1" applyAlignment="1" applyProtection="1">
      <alignment horizontal="right"/>
    </xf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wrapText="1"/>
    </xf>
    <xf numFmtId="9" fontId="2" fillId="2" borderId="0" xfId="1" applyNumberFormat="1" applyFont="1" applyFill="1" applyBorder="1" applyAlignment="1" applyProtection="1">
      <alignment horizontal="right"/>
    </xf>
    <xf numFmtId="0" fontId="4" fillId="0" borderId="0" xfId="0" applyFont="1"/>
    <xf numFmtId="49" fontId="2" fillId="2" borderId="0" xfId="0" applyNumberFormat="1" applyFont="1" applyFill="1"/>
    <xf numFmtId="49" fontId="2" fillId="4" borderId="0" xfId="0" applyNumberFormat="1" applyFont="1" applyFill="1"/>
    <xf numFmtId="10" fontId="4" fillId="4" borderId="0" xfId="0" applyNumberFormat="1" applyFont="1" applyFill="1"/>
    <xf numFmtId="2" fontId="4" fillId="2" borderId="0" xfId="2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6" fillId="8" borderId="3" xfId="0" applyFont="1" applyFill="1" applyBorder="1"/>
    <xf numFmtId="0" fontId="3" fillId="3" borderId="4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7" fillId="2" borderId="0" xfId="0" applyFont="1" applyFill="1"/>
    <xf numFmtId="0" fontId="2" fillId="2" borderId="6" xfId="0" applyFont="1" applyFill="1" applyBorder="1"/>
    <xf numFmtId="0" fontId="8" fillId="4" borderId="0" xfId="0" applyFont="1" applyFill="1" applyAlignment="1">
      <alignment vertical="center" textRotation="90"/>
    </xf>
    <xf numFmtId="0" fontId="9" fillId="4" borderId="0" xfId="0" applyFont="1" applyFill="1" applyAlignment="1">
      <alignment horizontal="right" vertical="top"/>
    </xf>
    <xf numFmtId="0" fontId="2" fillId="9" borderId="0" xfId="0" applyFont="1" applyFill="1"/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2" fontId="2" fillId="2" borderId="0" xfId="2" applyNumberFormat="1" applyFont="1" applyFill="1" applyBorder="1" applyAlignment="1" applyProtection="1"/>
    <xf numFmtId="2" fontId="2" fillId="2" borderId="0" xfId="2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wrapText="1"/>
    </xf>
    <xf numFmtId="43" fontId="2" fillId="2" borderId="0" xfId="1" applyFont="1" applyFill="1" applyBorder="1" applyAlignment="1" applyProtection="1">
      <alignment horizontal="right"/>
    </xf>
    <xf numFmtId="43" fontId="2" fillId="2" borderId="0" xfId="1" applyFont="1" applyFill="1" applyBorder="1" applyAlignment="1" applyProtection="1">
      <alignment horizontal="right" vertical="top"/>
    </xf>
    <xf numFmtId="43" fontId="2" fillId="2" borderId="0" xfId="1" applyFont="1" applyFill="1" applyBorder="1" applyAlignment="1" applyProtection="1">
      <alignment horizontal="right" vertical="center"/>
    </xf>
    <xf numFmtId="0" fontId="5" fillId="7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2" fontId="2" fillId="2" borderId="0" xfId="2" applyNumberFormat="1" applyFont="1" applyFill="1" applyProtection="1"/>
    <xf numFmtId="0" fontId="2" fillId="2" borderId="7" xfId="0" applyFont="1" applyFill="1" applyBorder="1"/>
    <xf numFmtId="14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 wrapText="1"/>
    </xf>
    <xf numFmtId="2" fontId="2" fillId="2" borderId="0" xfId="2" applyNumberFormat="1" applyFont="1" applyFill="1" applyBorder="1" applyProtection="1"/>
    <xf numFmtId="0" fontId="2" fillId="2" borderId="0" xfId="0" applyFont="1" applyFill="1" applyAlignment="1" applyProtection="1">
      <alignment horizontal="left"/>
      <protection locked="0"/>
    </xf>
    <xf numFmtId="2" fontId="4" fillId="2" borderId="0" xfId="2" applyNumberFormat="1" applyFont="1" applyFill="1" applyBorder="1" applyAlignment="1" applyProtection="1">
      <alignment horizontal="right"/>
    </xf>
    <xf numFmtId="2" fontId="4" fillId="2" borderId="0" xfId="2" applyNumberFormat="1" applyFont="1" applyFill="1" applyBorder="1" applyProtection="1"/>
    <xf numFmtId="0" fontId="2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33772</xdr:colOff>
      <xdr:row>1</xdr:row>
      <xdr:rowOff>0</xdr:rowOff>
    </xdr:from>
    <xdr:to>
      <xdr:col>15</xdr:col>
      <xdr:colOff>509227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0"/>
  <sheetViews>
    <sheetView tabSelected="1" zoomScaleNormal="100" workbookViewId="0">
      <selection activeCell="D8" sqref="D8:P8"/>
    </sheetView>
  </sheetViews>
  <sheetFormatPr baseColWidth="10" defaultColWidth="11.3984375" defaultRowHeight="10.15" x14ac:dyDescent="0.3"/>
  <cols>
    <col min="1" max="1" width="2.73046875" style="9" customWidth="1"/>
    <col min="2" max="2" width="15.1328125" style="9" customWidth="1"/>
    <col min="3" max="3" width="2" style="9" bestFit="1" customWidth="1"/>
    <col min="4" max="4" width="19.1328125" style="9" customWidth="1"/>
    <col min="5" max="5" width="0.59765625" style="9" customWidth="1"/>
    <col min="6" max="6" width="6.1328125" style="9" customWidth="1"/>
    <col min="7" max="7" width="0.59765625" style="9" customWidth="1"/>
    <col min="8" max="8" width="8.265625" style="9" customWidth="1"/>
    <col min="9" max="9" width="0.59765625" style="9" customWidth="1"/>
    <col min="10" max="10" width="9.86328125" style="9" customWidth="1"/>
    <col min="11" max="11" width="0.59765625" style="9" customWidth="1"/>
    <col min="12" max="12" width="9.86328125" style="9" customWidth="1"/>
    <col min="13" max="13" width="0.59765625" style="9" customWidth="1"/>
    <col min="14" max="14" width="7.73046875" style="9" customWidth="1"/>
    <col min="15" max="15" width="0.59765625" style="9" customWidth="1"/>
    <col min="16" max="16" width="10.3984375" style="9" customWidth="1"/>
    <col min="17" max="17" width="2.73046875" style="9" customWidth="1"/>
    <col min="18" max="18" width="18.73046875" style="9" hidden="1" customWidth="1"/>
    <col min="19" max="21" width="33.73046875" style="9" hidden="1" customWidth="1"/>
    <col min="22" max="22" width="2.73046875" style="9" customWidth="1"/>
    <col min="23" max="23" width="8.73046875" style="9" customWidth="1"/>
    <col min="24" max="24" width="2" style="9" customWidth="1"/>
    <col min="25" max="25" width="50.73046875" style="9" customWidth="1"/>
    <col min="26" max="26" width="11.3984375" style="9"/>
    <col min="27" max="27" width="11.3984375" style="9" hidden="1" customWidth="1"/>
    <col min="28" max="16384" width="11.3984375" style="9"/>
  </cols>
  <sheetData>
    <row r="1" spans="1:27" s="2" customFormat="1" ht="18" customHeight="1" x14ac:dyDescent="0.3">
      <c r="R1" s="9"/>
      <c r="S1" s="9"/>
      <c r="T1" s="9"/>
      <c r="U1" s="9"/>
      <c r="W1" s="11" t="str">
        <f>R148</f>
        <v>Instructions pour remplir le formulaire (ne seront pas imprimées)</v>
      </c>
      <c r="X1" s="12"/>
      <c r="Y1" s="12"/>
    </row>
    <row r="2" spans="1:27" s="2" customFormat="1" ht="75" customHeight="1" x14ac:dyDescent="0.3">
      <c r="A2" s="56" t="s">
        <v>87</v>
      </c>
      <c r="B2" s="83"/>
      <c r="C2" s="83"/>
      <c r="D2" s="83"/>
      <c r="R2" s="9"/>
      <c r="S2" s="9"/>
      <c r="T2" s="9"/>
      <c r="U2" s="9"/>
      <c r="W2" s="10"/>
      <c r="X2" s="10"/>
      <c r="Y2" s="57" t="s">
        <v>139</v>
      </c>
    </row>
    <row r="3" spans="1:27" s="2" customFormat="1" ht="12" customHeight="1" x14ac:dyDescent="0.3">
      <c r="R3" s="9"/>
      <c r="S3" s="9"/>
      <c r="T3" s="9"/>
      <c r="U3" s="9"/>
      <c r="W3" s="71" t="s">
        <v>92</v>
      </c>
      <c r="X3" s="71"/>
      <c r="Y3" s="71"/>
      <c r="AA3" s="58">
        <f>IF(OR(Zellmarkierung=S187,Zellmarkierung=T187,Zellmarkierung=U187),1,2)</f>
        <v>1</v>
      </c>
    </row>
    <row r="4" spans="1:27" s="2" customFormat="1" ht="35.25" customHeight="1" x14ac:dyDescent="0.3">
      <c r="W4" s="72" t="str">
        <f>IF(Zellmarkierung=R187,R189,R190)</f>
        <v>Les cellules modifiables apparaîtront en gris clair. Les champs où il faut saisir des données apparaissent ainsi clairement.</v>
      </c>
      <c r="X4" s="72"/>
      <c r="Y4" s="72"/>
    </row>
    <row r="5" spans="1:27" ht="18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  <c r="W5" s="10"/>
      <c r="X5" s="10"/>
      <c r="Y5" s="10"/>
    </row>
    <row r="6" spans="1:27" ht="13.9" x14ac:dyDescent="0.4">
      <c r="A6" s="2"/>
      <c r="B6" s="54" t="str">
        <f>R154</f>
        <v>Calcul des variations de prix selon la méthode des pièces justificatives; norme SIA 124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V6" s="2"/>
      <c r="W6" s="14" t="s">
        <v>24</v>
      </c>
      <c r="X6" s="15"/>
      <c r="Y6" s="16" t="s">
        <v>23</v>
      </c>
      <c r="AA6" s="9" t="s">
        <v>22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V7" s="2"/>
      <c r="W7" s="17"/>
      <c r="X7" s="10"/>
      <c r="Y7" s="10"/>
      <c r="AA7" s="9" t="s">
        <v>24</v>
      </c>
    </row>
    <row r="8" spans="1:27" x14ac:dyDescent="0.3">
      <c r="A8" s="2"/>
      <c r="B8" s="4" t="str">
        <f>R149</f>
        <v>Objet:</v>
      </c>
      <c r="C8" s="2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4"/>
      <c r="V8" s="2"/>
      <c r="W8" s="10"/>
      <c r="X8" s="10"/>
      <c r="Y8" s="10"/>
      <c r="AA8" s="9" t="s">
        <v>25</v>
      </c>
    </row>
    <row r="9" spans="1:27" ht="2.1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V9" s="2"/>
      <c r="W9" s="10"/>
      <c r="X9" s="10"/>
      <c r="Y9" s="10"/>
    </row>
    <row r="10" spans="1:27" x14ac:dyDescent="0.3">
      <c r="A10" s="2"/>
      <c r="B10" s="4" t="str">
        <f>R150</f>
        <v>Maître d'ouvrage:</v>
      </c>
      <c r="C10" s="2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4"/>
      <c r="V10" s="2"/>
      <c r="W10" s="10"/>
      <c r="X10" s="10"/>
      <c r="Y10" s="10"/>
    </row>
    <row r="11" spans="1:27" ht="2.1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V11" s="2"/>
      <c r="W11" s="10"/>
      <c r="X11" s="10"/>
      <c r="Y11" s="10"/>
    </row>
    <row r="12" spans="1:27" x14ac:dyDescent="0.3">
      <c r="A12" s="2"/>
      <c r="B12" s="4" t="str">
        <f>R151</f>
        <v>Entrepreneur:</v>
      </c>
      <c r="C12" s="2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4"/>
      <c r="V12" s="2"/>
      <c r="W12" s="10"/>
      <c r="X12" s="17"/>
      <c r="Y12" s="10"/>
    </row>
    <row r="13" spans="1:27" ht="2.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V13" s="2"/>
      <c r="W13" s="10"/>
      <c r="X13" s="10"/>
      <c r="Y13" s="10"/>
    </row>
    <row r="14" spans="1:27" x14ac:dyDescent="0.3">
      <c r="A14" s="2"/>
      <c r="B14" s="4" t="str">
        <f>R152</f>
        <v>Offre du:</v>
      </c>
      <c r="C14" s="2"/>
      <c r="D14" s="59"/>
      <c r="E14" s="2"/>
      <c r="G14" s="18"/>
      <c r="H14" s="2"/>
      <c r="I14" s="2"/>
      <c r="J14" s="2"/>
      <c r="K14" s="2"/>
      <c r="L14" s="18" t="str">
        <f>R155</f>
        <v xml:space="preserve">Date de référence: </v>
      </c>
      <c r="M14" s="2"/>
      <c r="N14" s="77"/>
      <c r="O14" s="77"/>
      <c r="P14" s="77"/>
      <c r="Q14" s="19"/>
      <c r="V14" s="20"/>
      <c r="W14" s="10" t="str">
        <f>R186</f>
        <v>La date doit être indiquée en chiffres  (p.ex. 20.06.2020)</v>
      </c>
      <c r="X14" s="10"/>
      <c r="Y14" s="10"/>
    </row>
    <row r="15" spans="1:27" ht="2.1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V15" s="2"/>
      <c r="W15" s="10"/>
      <c r="X15" s="10"/>
      <c r="Y15" s="10"/>
    </row>
    <row r="16" spans="1:27" x14ac:dyDescent="0.3">
      <c r="A16" s="2"/>
      <c r="B16" s="4" t="str">
        <f>R153</f>
        <v>Période de prestation</v>
      </c>
      <c r="C16" s="2"/>
      <c r="D16" s="19"/>
      <c r="E16" s="2"/>
      <c r="F16" s="20" t="str">
        <f>R156</f>
        <v xml:space="preserve">du: </v>
      </c>
      <c r="G16" s="20"/>
      <c r="H16" s="77"/>
      <c r="I16" s="77"/>
      <c r="J16" s="77"/>
      <c r="K16" s="2"/>
      <c r="L16" s="20" t="str">
        <f>R157</f>
        <v>au:</v>
      </c>
      <c r="M16" s="2"/>
      <c r="N16" s="77"/>
      <c r="O16" s="77"/>
      <c r="P16" s="77"/>
      <c r="Q16" s="19"/>
      <c r="V16" s="2"/>
      <c r="W16" s="10"/>
      <c r="X16" s="10"/>
      <c r="Y16" s="10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V17" s="2"/>
      <c r="W17" s="10"/>
      <c r="X17" s="10"/>
      <c r="Y17" s="10"/>
    </row>
    <row r="18" spans="1:25" ht="54" customHeight="1" x14ac:dyDescent="0.3">
      <c r="A18" s="2"/>
      <c r="B18" s="4" t="str">
        <f>R158</f>
        <v>Genre de coûts</v>
      </c>
      <c r="C18" s="1"/>
      <c r="D18" s="4" t="str">
        <f>R159</f>
        <v>Dénomination</v>
      </c>
      <c r="E18" s="2"/>
      <c r="F18" s="8" t="str">
        <f>R160</f>
        <v>Unité</v>
      </c>
      <c r="G18" s="1"/>
      <c r="H18" s="8" t="str">
        <f>R161</f>
        <v>Quantité</v>
      </c>
      <c r="I18" s="1"/>
      <c r="J18" s="8" t="str">
        <f>R162</f>
        <v>Prix unitaire; base des coûts</v>
      </c>
      <c r="K18" s="1"/>
      <c r="L18" s="8" t="str">
        <f>R163</f>
        <v>Prix unitaire; période de prestation</v>
      </c>
      <c r="M18" s="3"/>
      <c r="N18" s="8" t="str">
        <f>R164</f>
        <v>Variation de prix par unité</v>
      </c>
      <c r="O18" s="78" t="str">
        <f>R165</f>
        <v>Variation de prix CHF</v>
      </c>
      <c r="P18" s="78"/>
      <c r="Q18" s="8"/>
      <c r="V18" s="2"/>
      <c r="W18" s="10"/>
      <c r="X18" s="10"/>
      <c r="Y18" s="10"/>
    </row>
    <row r="19" spans="1:25" ht="5.0999999999999996" customHeight="1" x14ac:dyDescent="0.3">
      <c r="A19" s="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"/>
      <c r="V19" s="2"/>
      <c r="W19" s="10"/>
      <c r="X19" s="10"/>
      <c r="Y19" s="10"/>
    </row>
    <row r="20" spans="1:25" ht="12.75" customHeight="1" x14ac:dyDescent="0.3">
      <c r="A20" s="2"/>
      <c r="B20" s="73" t="str">
        <f>R166</f>
        <v>Salaires selon
la norme SIA 124,
ch. 3.2</v>
      </c>
      <c r="C20" s="74">
        <v>1</v>
      </c>
      <c r="D20" s="60"/>
      <c r="E20" s="2"/>
      <c r="F20" s="61" t="s">
        <v>15</v>
      </c>
      <c r="G20" s="2"/>
      <c r="H20" s="62"/>
      <c r="I20" s="2"/>
      <c r="J20" s="62"/>
      <c r="K20" s="2"/>
      <c r="L20" s="62"/>
      <c r="M20" s="2"/>
      <c r="N20" s="22" t="str">
        <f>IF(OR(J20="",L20=""),"",L20-J20)</f>
        <v/>
      </c>
      <c r="O20" s="75" t="str">
        <f>IF(OR(H20="",N20=""),"",H20*N20)</f>
        <v/>
      </c>
      <c r="P20" s="75"/>
      <c r="Q20" s="23"/>
      <c r="V20" s="2"/>
      <c r="W20" s="10"/>
      <c r="X20" s="10"/>
      <c r="Y20" s="10"/>
    </row>
    <row r="21" spans="1:25" ht="2.1" customHeight="1" x14ac:dyDescent="0.3">
      <c r="A21" s="2"/>
      <c r="B21" s="73"/>
      <c r="C21" s="74"/>
      <c r="D21" s="2"/>
      <c r="E21" s="2"/>
      <c r="F21" s="2"/>
      <c r="G21" s="2"/>
      <c r="H21" s="6"/>
      <c r="I21" s="2"/>
      <c r="J21" s="7"/>
      <c r="K21" s="2"/>
      <c r="L21" s="7"/>
      <c r="M21" s="2"/>
      <c r="N21" s="22"/>
      <c r="O21" s="24"/>
      <c r="P21" s="24"/>
      <c r="Q21" s="24"/>
      <c r="V21" s="2"/>
      <c r="W21" s="10"/>
      <c r="X21" s="10"/>
      <c r="Y21" s="10"/>
    </row>
    <row r="22" spans="1:25" x14ac:dyDescent="0.3">
      <c r="A22" s="2"/>
      <c r="B22" s="73"/>
      <c r="C22" s="74"/>
      <c r="D22" s="60"/>
      <c r="E22" s="2"/>
      <c r="F22" s="61" t="s">
        <v>15</v>
      </c>
      <c r="G22" s="2"/>
      <c r="H22" s="62"/>
      <c r="I22" s="2"/>
      <c r="J22" s="62"/>
      <c r="K22" s="2"/>
      <c r="L22" s="62"/>
      <c r="M22" s="2"/>
      <c r="N22" s="22" t="str">
        <f>IF(OR(J22="",L22=""),"",L22-J22)</f>
        <v/>
      </c>
      <c r="O22" s="75" t="str">
        <f>IF(OR(H22="",N22=""),"",H22*N22)</f>
        <v/>
      </c>
      <c r="P22" s="75"/>
      <c r="Q22" s="23"/>
      <c r="V22" s="2"/>
      <c r="W22" s="10"/>
      <c r="X22" s="10"/>
      <c r="Y22" s="10"/>
    </row>
    <row r="23" spans="1:25" ht="2.1" customHeight="1" x14ac:dyDescent="0.3">
      <c r="A23" s="2"/>
      <c r="B23" s="73"/>
      <c r="C23" s="74"/>
      <c r="D23" s="2"/>
      <c r="E23" s="2"/>
      <c r="F23" s="2"/>
      <c r="G23" s="2"/>
      <c r="H23" s="6"/>
      <c r="I23" s="2"/>
      <c r="J23" s="7"/>
      <c r="K23" s="2"/>
      <c r="L23" s="7"/>
      <c r="M23" s="2"/>
      <c r="N23" s="22"/>
      <c r="O23" s="24"/>
      <c r="P23" s="24"/>
      <c r="Q23" s="24"/>
      <c r="V23" s="2"/>
      <c r="W23" s="10"/>
      <c r="X23" s="10"/>
      <c r="Y23" s="10"/>
    </row>
    <row r="24" spans="1:25" x14ac:dyDescent="0.3">
      <c r="A24" s="2"/>
      <c r="B24" s="73"/>
      <c r="C24" s="74"/>
      <c r="D24" s="60"/>
      <c r="E24" s="2"/>
      <c r="F24" s="61" t="s">
        <v>15</v>
      </c>
      <c r="G24" s="2"/>
      <c r="H24" s="62"/>
      <c r="I24" s="2"/>
      <c r="J24" s="62"/>
      <c r="K24" s="2"/>
      <c r="L24" s="62"/>
      <c r="M24" s="2"/>
      <c r="N24" s="22" t="str">
        <f>IF(OR(J24="",L24=""),"",L24-J24)</f>
        <v/>
      </c>
      <c r="O24" s="75" t="str">
        <f>IF(OR(H24="",N24=""),"",H24*N24)</f>
        <v/>
      </c>
      <c r="P24" s="75"/>
      <c r="Q24" s="23"/>
      <c r="V24" s="2"/>
      <c r="W24" s="10"/>
      <c r="X24" s="10"/>
      <c r="Y24" s="10"/>
    </row>
    <row r="25" spans="1:25" ht="2.1" customHeight="1" x14ac:dyDescent="0.3">
      <c r="A25" s="2"/>
      <c r="B25" s="73"/>
      <c r="C25" s="74"/>
      <c r="D25" s="2"/>
      <c r="E25" s="2"/>
      <c r="F25" s="2"/>
      <c r="G25" s="2"/>
      <c r="H25" s="6"/>
      <c r="I25" s="2"/>
      <c r="J25" s="7"/>
      <c r="K25" s="2"/>
      <c r="L25" s="7"/>
      <c r="M25" s="2"/>
      <c r="N25" s="22"/>
      <c r="O25" s="24"/>
      <c r="P25" s="24"/>
      <c r="Q25" s="24"/>
      <c r="V25" s="2"/>
      <c r="W25" s="10"/>
      <c r="X25" s="10"/>
      <c r="Y25" s="10"/>
    </row>
    <row r="26" spans="1:25" x14ac:dyDescent="0.3">
      <c r="A26" s="2"/>
      <c r="B26" s="73"/>
      <c r="C26" s="74"/>
      <c r="D26" s="60"/>
      <c r="E26" s="2"/>
      <c r="F26" s="61" t="s">
        <v>15</v>
      </c>
      <c r="G26" s="2"/>
      <c r="H26" s="62"/>
      <c r="I26" s="2"/>
      <c r="J26" s="62"/>
      <c r="K26" s="2"/>
      <c r="L26" s="62"/>
      <c r="M26" s="2"/>
      <c r="N26" s="22" t="str">
        <f>IF(OR(J26="",L26=""),"",L26-J26)</f>
        <v/>
      </c>
      <c r="O26" s="75" t="str">
        <f>IF(OR(H26="",N26=""),"",H26*N26)</f>
        <v/>
      </c>
      <c r="P26" s="75"/>
      <c r="Q26" s="23"/>
      <c r="V26" s="2"/>
      <c r="W26" s="10"/>
      <c r="X26" s="10"/>
      <c r="Y26" s="10"/>
    </row>
    <row r="27" spans="1:25" ht="2.1" customHeight="1" x14ac:dyDescent="0.3">
      <c r="A27" s="2"/>
      <c r="B27" s="73"/>
      <c r="C27" s="74"/>
      <c r="D27" s="2"/>
      <c r="E27" s="2"/>
      <c r="F27" s="2"/>
      <c r="G27" s="2"/>
      <c r="H27" s="6"/>
      <c r="I27" s="2"/>
      <c r="J27" s="7"/>
      <c r="K27" s="2"/>
      <c r="L27" s="7"/>
      <c r="M27" s="2"/>
      <c r="N27" s="22"/>
      <c r="O27" s="24"/>
      <c r="P27" s="24"/>
      <c r="Q27" s="24"/>
      <c r="V27" s="2"/>
      <c r="W27" s="10"/>
      <c r="X27" s="10"/>
      <c r="Y27" s="10"/>
    </row>
    <row r="28" spans="1:25" x14ac:dyDescent="0.3">
      <c r="A28" s="2"/>
      <c r="B28" s="73"/>
      <c r="C28" s="74"/>
      <c r="D28" s="60"/>
      <c r="E28" s="2"/>
      <c r="F28" s="61" t="s">
        <v>15</v>
      </c>
      <c r="G28" s="2"/>
      <c r="H28" s="62"/>
      <c r="I28" s="2"/>
      <c r="J28" s="62"/>
      <c r="K28" s="2"/>
      <c r="L28" s="62"/>
      <c r="M28" s="2"/>
      <c r="N28" s="22" t="str">
        <f>IF(OR(J28="",L28=""),"",L28-J28)</f>
        <v/>
      </c>
      <c r="O28" s="75" t="str">
        <f>IF(OR(H28="",N28=""),"",H28*N28)</f>
        <v/>
      </c>
      <c r="P28" s="75"/>
      <c r="Q28" s="23"/>
      <c r="V28" s="2"/>
      <c r="W28" s="10"/>
      <c r="X28" s="10"/>
      <c r="Y28" s="10"/>
    </row>
    <row r="29" spans="1:25" ht="2.1" customHeight="1" x14ac:dyDescent="0.3">
      <c r="A29" s="2"/>
      <c r="B29" s="73"/>
      <c r="C29" s="74"/>
      <c r="D29" s="2"/>
      <c r="E29" s="2"/>
      <c r="F29" s="2"/>
      <c r="G29" s="2"/>
      <c r="H29" s="6"/>
      <c r="I29" s="2"/>
      <c r="J29" s="7"/>
      <c r="K29" s="2"/>
      <c r="L29" s="7"/>
      <c r="M29" s="2"/>
      <c r="N29" s="22"/>
      <c r="O29" s="24"/>
      <c r="P29" s="24"/>
      <c r="Q29" s="24"/>
      <c r="V29" s="2"/>
      <c r="W29" s="10"/>
      <c r="X29" s="10"/>
      <c r="Y29" s="10"/>
    </row>
    <row r="30" spans="1:25" x14ac:dyDescent="0.3">
      <c r="A30" s="2"/>
      <c r="B30" s="73"/>
      <c r="C30" s="74"/>
      <c r="D30" s="60"/>
      <c r="E30" s="2"/>
      <c r="F30" s="61" t="s">
        <v>15</v>
      </c>
      <c r="G30" s="2"/>
      <c r="H30" s="62"/>
      <c r="I30" s="2"/>
      <c r="J30" s="62"/>
      <c r="K30" s="2"/>
      <c r="L30" s="62"/>
      <c r="M30" s="2"/>
      <c r="N30" s="22" t="str">
        <f>IF(OR(J30="",L30=""),"",L30-J30)</f>
        <v/>
      </c>
      <c r="O30" s="75" t="str">
        <f>IF(OR(H30="",N30=""),"",H30*N30)</f>
        <v/>
      </c>
      <c r="P30" s="75"/>
      <c r="Q30" s="23"/>
      <c r="V30" s="2"/>
      <c r="W30" s="10"/>
      <c r="X30" s="10"/>
      <c r="Y30" s="10"/>
    </row>
    <row r="31" spans="1:25" ht="2.1" customHeight="1" x14ac:dyDescent="0.3">
      <c r="A31" s="2"/>
      <c r="B31" s="73"/>
      <c r="C31" s="74"/>
      <c r="D31" s="2"/>
      <c r="E31" s="2"/>
      <c r="F31" s="2"/>
      <c r="G31" s="2"/>
      <c r="H31" s="6"/>
      <c r="I31" s="2"/>
      <c r="J31" s="7"/>
      <c r="K31" s="2"/>
      <c r="L31" s="7"/>
      <c r="M31" s="2"/>
      <c r="N31" s="22"/>
      <c r="O31" s="24"/>
      <c r="P31" s="24"/>
      <c r="Q31" s="24"/>
      <c r="V31" s="2"/>
      <c r="W31" s="10"/>
      <c r="X31" s="10"/>
      <c r="Y31" s="10"/>
    </row>
    <row r="32" spans="1:25" ht="10.15" customHeight="1" x14ac:dyDescent="0.3">
      <c r="A32" s="2"/>
      <c r="B32" s="73"/>
      <c r="C32" s="74"/>
      <c r="D32" s="60"/>
      <c r="E32" s="2"/>
      <c r="F32" s="61" t="s">
        <v>15</v>
      </c>
      <c r="G32" s="2"/>
      <c r="H32" s="62"/>
      <c r="I32" s="2"/>
      <c r="J32" s="62"/>
      <c r="K32" s="2"/>
      <c r="L32" s="62"/>
      <c r="M32" s="2"/>
      <c r="N32" s="22" t="str">
        <f>IF(OR(J32="",L32=""),"",L32-J32)</f>
        <v/>
      </c>
      <c r="O32" s="75" t="str">
        <f>IF(OR(H32="",N32=""),"",H32*N32)</f>
        <v/>
      </c>
      <c r="P32" s="75"/>
      <c r="Q32" s="23"/>
      <c r="V32" s="2"/>
      <c r="W32" s="10"/>
      <c r="X32" s="10"/>
      <c r="Y32" s="10"/>
    </row>
    <row r="33" spans="1:25" ht="2.1" customHeight="1" x14ac:dyDescent="0.3">
      <c r="A33" s="2"/>
      <c r="B33" s="73"/>
      <c r="C33" s="74"/>
      <c r="D33" s="2"/>
      <c r="E33" s="2"/>
      <c r="F33" s="2"/>
      <c r="G33" s="2"/>
      <c r="H33" s="6"/>
      <c r="I33" s="2"/>
      <c r="J33" s="7"/>
      <c r="K33" s="2"/>
      <c r="L33" s="7"/>
      <c r="M33" s="2"/>
      <c r="N33" s="22"/>
      <c r="O33" s="24"/>
      <c r="P33" s="24"/>
      <c r="Q33" s="24"/>
      <c r="V33" s="2"/>
      <c r="W33" s="10"/>
      <c r="X33" s="10"/>
      <c r="Y33" s="10"/>
    </row>
    <row r="34" spans="1:25" x14ac:dyDescent="0.3">
      <c r="A34" s="2"/>
      <c r="B34" s="73"/>
      <c r="C34" s="74"/>
      <c r="D34" s="60"/>
      <c r="E34" s="2"/>
      <c r="F34" s="61" t="s">
        <v>15</v>
      </c>
      <c r="G34" s="2"/>
      <c r="H34" s="62"/>
      <c r="I34" s="2"/>
      <c r="J34" s="62"/>
      <c r="K34" s="2"/>
      <c r="L34" s="62"/>
      <c r="M34" s="2"/>
      <c r="N34" s="22" t="str">
        <f>IF(OR(J34="",L34=""),"",L34-J34)</f>
        <v/>
      </c>
      <c r="O34" s="75" t="str">
        <f>IF(OR(H34="",N34=""),"",H34*N34)</f>
        <v/>
      </c>
      <c r="P34" s="75"/>
      <c r="Q34" s="23"/>
      <c r="V34" s="2"/>
      <c r="W34" s="10"/>
      <c r="X34" s="10"/>
      <c r="Y34" s="10"/>
    </row>
    <row r="35" spans="1:25" ht="2.1" customHeight="1" x14ac:dyDescent="0.3">
      <c r="A35" s="2"/>
      <c r="B35" s="73"/>
      <c r="C35" s="74"/>
      <c r="D35" s="2"/>
      <c r="E35" s="2"/>
      <c r="F35" s="2"/>
      <c r="G35" s="2"/>
      <c r="H35" s="6"/>
      <c r="I35" s="2"/>
      <c r="J35" s="7"/>
      <c r="K35" s="2"/>
      <c r="L35" s="7"/>
      <c r="M35" s="2"/>
      <c r="N35" s="22"/>
      <c r="O35" s="24"/>
      <c r="P35" s="24"/>
      <c r="Q35" s="24"/>
      <c r="V35" s="2"/>
      <c r="W35" s="10"/>
      <c r="X35" s="10"/>
      <c r="Y35" s="10"/>
    </row>
    <row r="36" spans="1:25" x14ac:dyDescent="0.3">
      <c r="A36" s="2"/>
      <c r="B36" s="73"/>
      <c r="C36" s="74"/>
      <c r="D36" s="60"/>
      <c r="E36" s="2"/>
      <c r="F36" s="61" t="s">
        <v>15</v>
      </c>
      <c r="G36" s="2"/>
      <c r="H36" s="62"/>
      <c r="I36" s="2"/>
      <c r="J36" s="62"/>
      <c r="K36" s="2"/>
      <c r="L36" s="62"/>
      <c r="M36" s="2"/>
      <c r="N36" s="22" t="str">
        <f>IF(OR(J36="",L36=""),"",L36-J36)</f>
        <v/>
      </c>
      <c r="O36" s="75" t="str">
        <f>IF(OR(H36="",N36=""),"",H36*N36)</f>
        <v/>
      </c>
      <c r="P36" s="75"/>
      <c r="Q36" s="23"/>
      <c r="V36" s="2"/>
      <c r="W36" s="25"/>
      <c r="X36" s="10"/>
      <c r="Y36" s="10"/>
    </row>
    <row r="37" spans="1:25" ht="2.1" customHeight="1" x14ac:dyDescent="0.3">
      <c r="A37" s="2"/>
      <c r="B37" s="73"/>
      <c r="C37" s="74"/>
      <c r="D37" s="2"/>
      <c r="E37" s="2"/>
      <c r="F37" s="2"/>
      <c r="G37" s="2"/>
      <c r="H37" s="6"/>
      <c r="I37" s="2"/>
      <c r="J37" s="7"/>
      <c r="K37" s="2"/>
      <c r="L37" s="7"/>
      <c r="M37" s="2"/>
      <c r="N37" s="22"/>
      <c r="O37" s="24"/>
      <c r="P37" s="24"/>
      <c r="Q37" s="24"/>
      <c r="V37" s="2"/>
      <c r="W37" s="10"/>
      <c r="X37" s="10"/>
      <c r="Y37" s="10"/>
    </row>
    <row r="38" spans="1:25" x14ac:dyDescent="0.3">
      <c r="A38" s="2"/>
      <c r="B38" s="73"/>
      <c r="C38" s="74"/>
      <c r="D38" s="60"/>
      <c r="E38" s="2"/>
      <c r="F38" s="61" t="s">
        <v>15</v>
      </c>
      <c r="G38" s="2"/>
      <c r="H38" s="62"/>
      <c r="I38" s="2"/>
      <c r="J38" s="62"/>
      <c r="K38" s="2"/>
      <c r="L38" s="62"/>
      <c r="M38" s="2"/>
      <c r="N38" s="22" t="str">
        <f>IF(OR(J38="",L38=""),"",L38-J38)</f>
        <v/>
      </c>
      <c r="O38" s="75" t="str">
        <f>IF(OR(H38="",N38=""),"",H38*N38)</f>
        <v/>
      </c>
      <c r="P38" s="75"/>
      <c r="Q38" s="23"/>
      <c r="V38" s="2"/>
      <c r="W38" s="10"/>
      <c r="X38" s="10"/>
      <c r="Y38" s="10"/>
    </row>
    <row r="39" spans="1:25" ht="3" customHeight="1" x14ac:dyDescent="0.3">
      <c r="A39" s="2"/>
      <c r="B39" s="2"/>
      <c r="C39" s="2"/>
      <c r="D39" s="2"/>
      <c r="E39" s="2"/>
      <c r="F39" s="2"/>
      <c r="G39" s="2"/>
      <c r="H39" s="6"/>
      <c r="I39" s="2"/>
      <c r="J39" s="7"/>
      <c r="K39" s="2"/>
      <c r="L39" s="7"/>
      <c r="M39" s="2"/>
      <c r="N39" s="22"/>
      <c r="O39" s="24"/>
      <c r="P39" s="24"/>
      <c r="Q39" s="24"/>
      <c r="V39" s="2"/>
      <c r="W39" s="10"/>
      <c r="X39" s="10"/>
      <c r="Y39" s="10"/>
    </row>
    <row r="40" spans="1:25" ht="3" customHeight="1" x14ac:dyDescent="0.3">
      <c r="A40" s="2"/>
      <c r="B40" s="2"/>
      <c r="C40" s="2"/>
      <c r="D40" s="21"/>
      <c r="E40" s="21"/>
      <c r="F40" s="21"/>
      <c r="G40" s="21"/>
      <c r="H40" s="26"/>
      <c r="I40" s="21"/>
      <c r="J40" s="27"/>
      <c r="K40" s="21"/>
      <c r="L40" s="27"/>
      <c r="M40" s="21"/>
      <c r="N40" s="28"/>
      <c r="O40" s="29"/>
      <c r="P40" s="29"/>
      <c r="Q40" s="30"/>
      <c r="V40" s="2"/>
      <c r="W40" s="10"/>
      <c r="X40" s="10"/>
      <c r="Y40" s="10"/>
    </row>
    <row r="41" spans="1:25" x14ac:dyDescent="0.3">
      <c r="A41" s="2"/>
      <c r="B41" s="2"/>
      <c r="C41" s="2"/>
      <c r="D41" s="2"/>
      <c r="E41" s="2"/>
      <c r="F41" s="1"/>
      <c r="G41" s="2"/>
      <c r="H41" s="31"/>
      <c r="I41" s="2"/>
      <c r="J41" s="32"/>
      <c r="K41" s="2"/>
      <c r="L41" s="2"/>
      <c r="M41" s="2"/>
      <c r="N41" s="33" t="str">
        <f>R170</f>
        <v>Total intermédiaire des variations des coûts de salaires</v>
      </c>
      <c r="O41" s="82">
        <f>SUM(O20:P40)</f>
        <v>0</v>
      </c>
      <c r="P41" s="82"/>
      <c r="Q41" s="34"/>
      <c r="V41" s="2"/>
      <c r="W41" s="10"/>
      <c r="X41" s="10"/>
      <c r="Y41" s="10"/>
    </row>
    <row r="42" spans="1:25" ht="6" customHeight="1" x14ac:dyDescent="0.3">
      <c r="A42" s="2"/>
      <c r="B42" s="5"/>
      <c r="C42" s="5"/>
      <c r="D42" s="2"/>
      <c r="E42" s="2"/>
      <c r="F42" s="2"/>
      <c r="G42" s="2"/>
      <c r="H42" s="6"/>
      <c r="I42" s="2"/>
      <c r="J42" s="7"/>
      <c r="K42" s="2"/>
      <c r="L42" s="7"/>
      <c r="M42" s="2"/>
      <c r="N42" s="22"/>
      <c r="O42" s="24"/>
      <c r="P42" s="24"/>
      <c r="Q42" s="24"/>
      <c r="V42" s="2"/>
      <c r="W42" s="10"/>
      <c r="X42" s="10"/>
      <c r="Y42" s="10"/>
    </row>
    <row r="43" spans="1:25" ht="5.0999999999999996" customHeight="1" x14ac:dyDescent="0.3">
      <c r="A43" s="2"/>
      <c r="B43" s="2"/>
      <c r="C43" s="2"/>
      <c r="D43" s="21"/>
      <c r="E43" s="21"/>
      <c r="F43" s="21"/>
      <c r="G43" s="21"/>
      <c r="H43" s="26"/>
      <c r="I43" s="21"/>
      <c r="J43" s="27"/>
      <c r="K43" s="21"/>
      <c r="L43" s="27"/>
      <c r="M43" s="21"/>
      <c r="N43" s="28"/>
      <c r="O43" s="29"/>
      <c r="P43" s="29"/>
      <c r="Q43" s="30"/>
      <c r="V43" s="2"/>
      <c r="W43" s="10"/>
      <c r="X43" s="10"/>
      <c r="Y43" s="10"/>
    </row>
    <row r="44" spans="1:25" ht="16.05" customHeight="1" x14ac:dyDescent="0.3">
      <c r="A44" s="2"/>
      <c r="B44" s="73" t="str">
        <f>R167</f>
        <v>Suppl. selon la norme SIA 124, ch. 3.2.3</v>
      </c>
      <c r="C44" s="85">
        <v>2</v>
      </c>
      <c r="D44" s="84" t="str">
        <f>R171</f>
        <v>Supplément pour les variations des coûts de salaires
du personnel non productif (15 %)</v>
      </c>
      <c r="E44" s="84"/>
      <c r="F44" s="84"/>
      <c r="G44" s="84"/>
      <c r="H44" s="84"/>
      <c r="I44" s="84"/>
      <c r="J44" s="84"/>
      <c r="K44" s="84"/>
      <c r="L44" s="84"/>
      <c r="M44" s="35"/>
      <c r="N44" s="36"/>
      <c r="O44" s="79"/>
      <c r="P44" s="79"/>
      <c r="Q44" s="34"/>
      <c r="V44" s="2"/>
      <c r="W44" s="10"/>
      <c r="X44" s="10"/>
      <c r="Y44" s="10"/>
    </row>
    <row r="45" spans="1:25" ht="16.05" customHeight="1" x14ac:dyDescent="0.3">
      <c r="A45" s="2"/>
      <c r="B45" s="73"/>
      <c r="C45" s="85"/>
      <c r="D45" s="84"/>
      <c r="E45" s="84"/>
      <c r="F45" s="84"/>
      <c r="G45" s="84"/>
      <c r="H45" s="84"/>
      <c r="I45" s="84"/>
      <c r="J45" s="84"/>
      <c r="K45" s="84"/>
      <c r="L45" s="84"/>
      <c r="M45" s="35"/>
      <c r="N45" s="63">
        <v>0.15</v>
      </c>
      <c r="O45" s="82">
        <f>N45*O41</f>
        <v>0</v>
      </c>
      <c r="P45" s="82"/>
      <c r="Q45" s="34"/>
      <c r="V45" s="2"/>
      <c r="W45" s="10"/>
      <c r="X45" s="10"/>
      <c r="Y45" s="10"/>
    </row>
    <row r="46" spans="1:25" ht="6" customHeight="1" x14ac:dyDescent="0.3">
      <c r="A46" s="2"/>
      <c r="B46" s="5"/>
      <c r="C46" s="5"/>
      <c r="D46" s="2"/>
      <c r="E46" s="2"/>
      <c r="F46" s="2"/>
      <c r="G46" s="2"/>
      <c r="H46" s="6"/>
      <c r="I46" s="2"/>
      <c r="J46" s="7"/>
      <c r="K46" s="2"/>
      <c r="L46" s="7"/>
      <c r="M46" s="2"/>
      <c r="N46" s="22"/>
      <c r="O46" s="24"/>
      <c r="P46" s="24"/>
      <c r="Q46" s="24"/>
      <c r="V46" s="2"/>
      <c r="W46" s="10"/>
      <c r="X46" s="10"/>
      <c r="Y46" s="10"/>
    </row>
    <row r="47" spans="1:25" ht="5.0999999999999996" customHeight="1" x14ac:dyDescent="0.3">
      <c r="A47" s="2"/>
      <c r="B47" s="2"/>
      <c r="C47" s="2"/>
      <c r="D47" s="21"/>
      <c r="E47" s="21"/>
      <c r="F47" s="21"/>
      <c r="G47" s="21"/>
      <c r="H47" s="26"/>
      <c r="I47" s="21"/>
      <c r="J47" s="27"/>
      <c r="K47" s="21"/>
      <c r="L47" s="27"/>
      <c r="M47" s="21"/>
      <c r="N47" s="28"/>
      <c r="O47" s="29"/>
      <c r="P47" s="29"/>
      <c r="Q47" s="30"/>
      <c r="V47" s="2"/>
      <c r="W47" s="10"/>
      <c r="X47" s="10"/>
      <c r="Y47" s="10"/>
    </row>
    <row r="48" spans="1:25" ht="12" customHeight="1" x14ac:dyDescent="0.3">
      <c r="A48" s="2"/>
      <c r="B48" s="73" t="str">
        <f>R168</f>
        <v>Matériel selon
la norme SIA 124,
ch. 3.3</v>
      </c>
      <c r="C48" s="74">
        <v>3</v>
      </c>
      <c r="D48" s="60"/>
      <c r="E48" s="2"/>
      <c r="F48" s="61"/>
      <c r="G48" s="2"/>
      <c r="H48" s="62"/>
      <c r="I48" s="2"/>
      <c r="J48" s="62"/>
      <c r="K48" s="2"/>
      <c r="L48" s="62"/>
      <c r="M48" s="2"/>
      <c r="N48" s="22" t="str">
        <f>IF(OR(J48="",L48=""),"",L48-J48)</f>
        <v/>
      </c>
      <c r="O48" s="75" t="str">
        <f>IF(OR(H48="",N48=""),"",H48*N48)</f>
        <v/>
      </c>
      <c r="P48" s="75"/>
      <c r="Q48" s="23"/>
      <c r="V48" s="2"/>
      <c r="W48" s="25"/>
      <c r="X48" s="10"/>
      <c r="Y48" s="10"/>
    </row>
    <row r="49" spans="1:25" ht="2.1" customHeight="1" x14ac:dyDescent="0.3">
      <c r="A49" s="2"/>
      <c r="B49" s="73"/>
      <c r="C49" s="74"/>
      <c r="D49" s="2"/>
      <c r="E49" s="2"/>
      <c r="F49" s="2"/>
      <c r="G49" s="2"/>
      <c r="H49" s="6"/>
      <c r="I49" s="2"/>
      <c r="J49" s="7"/>
      <c r="K49" s="2"/>
      <c r="L49" s="7"/>
      <c r="M49" s="2"/>
      <c r="N49" s="22"/>
      <c r="O49" s="24"/>
      <c r="P49" s="24"/>
      <c r="Q49" s="24"/>
      <c r="V49" s="2"/>
      <c r="W49" s="10"/>
      <c r="X49" s="10"/>
      <c r="Y49" s="10"/>
    </row>
    <row r="50" spans="1:25" x14ac:dyDescent="0.3">
      <c r="A50" s="2"/>
      <c r="B50" s="73"/>
      <c r="C50" s="74"/>
      <c r="D50" s="60"/>
      <c r="E50" s="2"/>
      <c r="F50" s="61"/>
      <c r="G50" s="2"/>
      <c r="H50" s="62"/>
      <c r="I50" s="2"/>
      <c r="J50" s="62"/>
      <c r="K50" s="2"/>
      <c r="L50" s="62"/>
      <c r="M50" s="2"/>
      <c r="N50" s="22" t="str">
        <f>IF(OR(J50="",L50=""),"",L50-J50)</f>
        <v/>
      </c>
      <c r="O50" s="75" t="str">
        <f>IF(OR(H50="",N50=""),"",H50*N50)</f>
        <v/>
      </c>
      <c r="P50" s="75"/>
      <c r="Q50" s="23"/>
      <c r="V50" s="2"/>
      <c r="W50" s="10"/>
      <c r="X50" s="10"/>
      <c r="Y50" s="10"/>
    </row>
    <row r="51" spans="1:25" ht="2.1" customHeight="1" x14ac:dyDescent="0.3">
      <c r="A51" s="2"/>
      <c r="B51" s="73"/>
      <c r="C51" s="74"/>
      <c r="D51" s="2"/>
      <c r="E51" s="2"/>
      <c r="F51" s="2"/>
      <c r="G51" s="2"/>
      <c r="H51" s="6"/>
      <c r="I51" s="2"/>
      <c r="J51" s="7"/>
      <c r="K51" s="2"/>
      <c r="L51" s="7"/>
      <c r="M51" s="2"/>
      <c r="N51" s="22"/>
      <c r="O51" s="24"/>
      <c r="P51" s="24"/>
      <c r="Q51" s="24"/>
      <c r="V51" s="2"/>
      <c r="W51" s="10"/>
      <c r="X51" s="10"/>
      <c r="Y51" s="10"/>
    </row>
    <row r="52" spans="1:25" ht="12" customHeight="1" x14ac:dyDescent="0.3">
      <c r="A52" s="2"/>
      <c r="B52" s="73"/>
      <c r="C52" s="74"/>
      <c r="D52" s="60"/>
      <c r="E52" s="2"/>
      <c r="F52" s="61"/>
      <c r="G52" s="2"/>
      <c r="H52" s="62"/>
      <c r="I52" s="2"/>
      <c r="J52" s="62"/>
      <c r="K52" s="2"/>
      <c r="L52" s="62"/>
      <c r="M52" s="2"/>
      <c r="N52" s="22" t="str">
        <f>IF(OR(J52="",L52=""),"",L52-J52)</f>
        <v/>
      </c>
      <c r="O52" s="75" t="str">
        <f>IF(OR(H52="",N52=""),"",H52*N52)</f>
        <v/>
      </c>
      <c r="P52" s="75"/>
      <c r="Q52" s="23"/>
      <c r="V52" s="2"/>
      <c r="W52" s="10"/>
      <c r="X52" s="10"/>
      <c r="Y52" s="10"/>
    </row>
    <row r="53" spans="1:25" ht="2.1" customHeight="1" x14ac:dyDescent="0.3">
      <c r="A53" s="2"/>
      <c r="B53" s="73"/>
      <c r="C53" s="74"/>
      <c r="D53" s="2"/>
      <c r="E53" s="2"/>
      <c r="F53" s="2"/>
      <c r="G53" s="2"/>
      <c r="H53" s="6"/>
      <c r="I53" s="2"/>
      <c r="J53" s="7"/>
      <c r="K53" s="2"/>
      <c r="L53" s="7"/>
      <c r="M53" s="2"/>
      <c r="N53" s="22"/>
      <c r="O53" s="24"/>
      <c r="P53" s="24"/>
      <c r="Q53" s="24"/>
      <c r="V53" s="2"/>
      <c r="W53" s="10"/>
      <c r="X53" s="10"/>
      <c r="Y53" s="10"/>
    </row>
    <row r="54" spans="1:25" ht="12" customHeight="1" x14ac:dyDescent="0.3">
      <c r="A54" s="2"/>
      <c r="B54" s="73"/>
      <c r="C54" s="74"/>
      <c r="D54" s="60"/>
      <c r="E54" s="2"/>
      <c r="F54" s="61"/>
      <c r="G54" s="2"/>
      <c r="H54" s="62"/>
      <c r="I54" s="2"/>
      <c r="J54" s="62"/>
      <c r="K54" s="2"/>
      <c r="L54" s="62"/>
      <c r="M54" s="2"/>
      <c r="N54" s="22" t="str">
        <f>IF(OR(J54="",L54=""),"",L54-J54)</f>
        <v/>
      </c>
      <c r="O54" s="75" t="str">
        <f>IF(OR(H54="",N54=""),"",H54*N54)</f>
        <v/>
      </c>
      <c r="P54" s="75"/>
      <c r="Q54" s="23"/>
      <c r="V54" s="2"/>
      <c r="W54" s="25"/>
      <c r="X54" s="10"/>
      <c r="Y54" s="10"/>
    </row>
    <row r="55" spans="1:25" ht="2.1" customHeight="1" x14ac:dyDescent="0.3">
      <c r="A55" s="2"/>
      <c r="B55" s="73"/>
      <c r="C55" s="74"/>
      <c r="D55" s="2"/>
      <c r="E55" s="2"/>
      <c r="F55" s="2"/>
      <c r="G55" s="2"/>
      <c r="H55" s="6"/>
      <c r="I55" s="2"/>
      <c r="J55" s="7"/>
      <c r="K55" s="2"/>
      <c r="L55" s="7"/>
      <c r="M55" s="2"/>
      <c r="N55" s="22"/>
      <c r="O55" s="24"/>
      <c r="P55" s="24"/>
      <c r="Q55" s="24"/>
      <c r="V55" s="2"/>
      <c r="W55" s="10"/>
      <c r="X55" s="10"/>
      <c r="Y55" s="10"/>
    </row>
    <row r="56" spans="1:25" x14ac:dyDescent="0.3">
      <c r="A56" s="2"/>
      <c r="B56" s="73"/>
      <c r="C56" s="74"/>
      <c r="D56" s="60"/>
      <c r="E56" s="2"/>
      <c r="F56" s="61"/>
      <c r="G56" s="2"/>
      <c r="H56" s="62"/>
      <c r="I56" s="2"/>
      <c r="J56" s="62"/>
      <c r="K56" s="2"/>
      <c r="L56" s="62"/>
      <c r="M56" s="2"/>
      <c r="N56" s="22" t="str">
        <f>IF(OR(J56="",L56=""),"",L56-J56)</f>
        <v/>
      </c>
      <c r="O56" s="75" t="str">
        <f>IF(OR(H56="",N56=""),"",H56*N56)</f>
        <v/>
      </c>
      <c r="P56" s="75"/>
      <c r="Q56" s="23"/>
      <c r="V56" s="2"/>
      <c r="W56" s="10"/>
      <c r="X56" s="10"/>
      <c r="Y56" s="10"/>
    </row>
    <row r="57" spans="1:25" ht="2.1" customHeight="1" x14ac:dyDescent="0.3">
      <c r="A57" s="2"/>
      <c r="B57" s="73"/>
      <c r="C57" s="74"/>
      <c r="D57" s="2"/>
      <c r="E57" s="2"/>
      <c r="F57" s="2"/>
      <c r="G57" s="2"/>
      <c r="H57" s="6"/>
      <c r="I57" s="2"/>
      <c r="J57" s="7"/>
      <c r="K57" s="2"/>
      <c r="L57" s="7"/>
      <c r="M57" s="2"/>
      <c r="N57" s="22"/>
      <c r="O57" s="24"/>
      <c r="P57" s="24"/>
      <c r="Q57" s="24"/>
      <c r="V57" s="2"/>
      <c r="W57" s="10"/>
      <c r="X57" s="10"/>
      <c r="Y57" s="10"/>
    </row>
    <row r="58" spans="1:25" ht="12" customHeight="1" x14ac:dyDescent="0.3">
      <c r="A58" s="2"/>
      <c r="B58" s="73"/>
      <c r="C58" s="74"/>
      <c r="D58" s="60"/>
      <c r="E58" s="2"/>
      <c r="F58" s="61"/>
      <c r="G58" s="2"/>
      <c r="H58" s="62"/>
      <c r="I58" s="2"/>
      <c r="J58" s="62"/>
      <c r="K58" s="2"/>
      <c r="L58" s="62"/>
      <c r="M58" s="2"/>
      <c r="N58" s="22" t="str">
        <f>IF(OR(J58="",L58=""),"",L58-J58)</f>
        <v/>
      </c>
      <c r="O58" s="75" t="str">
        <f>IF(OR(H58="",N58=""),"",H58*N58)</f>
        <v/>
      </c>
      <c r="P58" s="75"/>
      <c r="Q58" s="23"/>
      <c r="V58" s="2"/>
      <c r="W58" s="10"/>
      <c r="X58" s="10"/>
      <c r="Y58" s="10"/>
    </row>
    <row r="59" spans="1:25" ht="2.1" customHeight="1" x14ac:dyDescent="0.3">
      <c r="A59" s="2"/>
      <c r="B59" s="73"/>
      <c r="C59" s="74"/>
      <c r="D59" s="2"/>
      <c r="E59" s="2"/>
      <c r="F59" s="2"/>
      <c r="G59" s="2"/>
      <c r="H59" s="6"/>
      <c r="I59" s="2"/>
      <c r="J59" s="7"/>
      <c r="K59" s="2"/>
      <c r="L59" s="7"/>
      <c r="M59" s="2"/>
      <c r="N59" s="22"/>
      <c r="O59" s="24"/>
      <c r="P59" s="24"/>
      <c r="Q59" s="24"/>
      <c r="V59" s="2"/>
      <c r="W59" s="10"/>
      <c r="X59" s="10"/>
      <c r="Y59" s="10"/>
    </row>
    <row r="60" spans="1:25" ht="12" customHeight="1" x14ac:dyDescent="0.3">
      <c r="A60" s="2"/>
      <c r="B60" s="73"/>
      <c r="C60" s="74"/>
      <c r="D60" s="60"/>
      <c r="E60" s="2"/>
      <c r="F60" s="61"/>
      <c r="G60" s="2"/>
      <c r="H60" s="62"/>
      <c r="I60" s="2"/>
      <c r="J60" s="62"/>
      <c r="K60" s="2"/>
      <c r="L60" s="62"/>
      <c r="M60" s="2"/>
      <c r="N60" s="22" t="str">
        <f>IF(OR(J60="",L60=""),"",L60-J60)</f>
        <v/>
      </c>
      <c r="O60" s="75" t="str">
        <f>IF(OR(H60="",N60=""),"",H60*N60)</f>
        <v/>
      </c>
      <c r="P60" s="75"/>
      <c r="Q60" s="23"/>
      <c r="V60" s="2"/>
      <c r="W60" s="25"/>
      <c r="X60" s="10"/>
      <c r="Y60" s="10"/>
    </row>
    <row r="61" spans="1:25" ht="2.1" customHeight="1" x14ac:dyDescent="0.3">
      <c r="A61" s="2"/>
      <c r="B61" s="73"/>
      <c r="C61" s="74"/>
      <c r="D61" s="2"/>
      <c r="E61" s="2"/>
      <c r="F61" s="2"/>
      <c r="G61" s="2"/>
      <c r="H61" s="6"/>
      <c r="I61" s="2"/>
      <c r="J61" s="7"/>
      <c r="K61" s="2"/>
      <c r="L61" s="7"/>
      <c r="M61" s="2"/>
      <c r="N61" s="22"/>
      <c r="O61" s="24"/>
      <c r="P61" s="24"/>
      <c r="Q61" s="24"/>
      <c r="V61" s="2"/>
      <c r="W61" s="10"/>
      <c r="X61" s="10"/>
      <c r="Y61" s="10"/>
    </row>
    <row r="62" spans="1:25" ht="10.15" customHeight="1" x14ac:dyDescent="0.3">
      <c r="A62" s="2"/>
      <c r="B62" s="73"/>
      <c r="C62" s="74"/>
      <c r="D62" s="60"/>
      <c r="E62" s="2"/>
      <c r="F62" s="61"/>
      <c r="G62" s="2"/>
      <c r="H62" s="62"/>
      <c r="I62" s="2"/>
      <c r="J62" s="62"/>
      <c r="K62" s="2"/>
      <c r="L62" s="62"/>
      <c r="M62" s="2"/>
      <c r="N62" s="22" t="str">
        <f>IF(OR(J62="",L62=""),"",L62-J62)</f>
        <v/>
      </c>
      <c r="O62" s="75" t="str">
        <f>IF(OR(H62="",N62=""),"",H62*N62)</f>
        <v/>
      </c>
      <c r="P62" s="75"/>
      <c r="Q62" s="23"/>
      <c r="V62" s="2"/>
      <c r="W62" s="10"/>
      <c r="X62" s="10"/>
      <c r="Y62" s="10"/>
    </row>
    <row r="63" spans="1:25" ht="2.1" customHeight="1" x14ac:dyDescent="0.3">
      <c r="A63" s="2"/>
      <c r="B63" s="73"/>
      <c r="C63" s="74"/>
      <c r="D63" s="2"/>
      <c r="E63" s="2"/>
      <c r="F63" s="2"/>
      <c r="G63" s="2"/>
      <c r="H63" s="6"/>
      <c r="I63" s="2"/>
      <c r="J63" s="7"/>
      <c r="K63" s="2"/>
      <c r="L63" s="7"/>
      <c r="M63" s="2"/>
      <c r="N63" s="22"/>
      <c r="O63" s="24"/>
      <c r="P63" s="24"/>
      <c r="Q63" s="24"/>
      <c r="V63" s="2"/>
      <c r="W63" s="10"/>
      <c r="X63" s="10"/>
      <c r="Y63" s="10"/>
    </row>
    <row r="64" spans="1:25" ht="12" customHeight="1" x14ac:dyDescent="0.3">
      <c r="A64" s="2"/>
      <c r="B64" s="73"/>
      <c r="C64" s="74"/>
      <c r="D64" s="60"/>
      <c r="E64" s="2"/>
      <c r="F64" s="61"/>
      <c r="G64" s="2"/>
      <c r="H64" s="62"/>
      <c r="I64" s="2"/>
      <c r="J64" s="62"/>
      <c r="K64" s="2"/>
      <c r="L64" s="62"/>
      <c r="M64" s="2"/>
      <c r="N64" s="22" t="str">
        <f>IF(OR(J64="",L64=""),"",L64-J64)</f>
        <v/>
      </c>
      <c r="O64" s="75" t="str">
        <f>IF(OR(H64="",N64=""),"",H64*N64)</f>
        <v/>
      </c>
      <c r="P64" s="75"/>
      <c r="Q64" s="23"/>
      <c r="V64" s="2"/>
      <c r="W64" s="10"/>
      <c r="X64" s="10"/>
      <c r="Y64" s="10"/>
    </row>
    <row r="65" spans="1:25" ht="2.1" customHeight="1" x14ac:dyDescent="0.3">
      <c r="A65" s="2"/>
      <c r="B65" s="73"/>
      <c r="C65" s="74"/>
      <c r="D65" s="2"/>
      <c r="E65" s="2"/>
      <c r="F65" s="2"/>
      <c r="G65" s="2"/>
      <c r="H65" s="6"/>
      <c r="I65" s="2"/>
      <c r="J65" s="7"/>
      <c r="K65" s="2"/>
      <c r="L65" s="7"/>
      <c r="M65" s="2"/>
      <c r="N65" s="22"/>
      <c r="O65" s="24"/>
      <c r="P65" s="24"/>
      <c r="Q65" s="24"/>
      <c r="V65" s="2"/>
      <c r="W65" s="10"/>
      <c r="X65" s="10"/>
      <c r="Y65" s="10"/>
    </row>
    <row r="66" spans="1:25" ht="12" customHeight="1" x14ac:dyDescent="0.3">
      <c r="A66" s="2"/>
      <c r="B66" s="73"/>
      <c r="C66" s="74"/>
      <c r="D66" s="60"/>
      <c r="E66" s="2"/>
      <c r="F66" s="61"/>
      <c r="G66" s="2"/>
      <c r="H66" s="62"/>
      <c r="I66" s="2"/>
      <c r="J66" s="62"/>
      <c r="K66" s="2"/>
      <c r="L66" s="62"/>
      <c r="M66" s="2"/>
      <c r="N66" s="22" t="str">
        <f>IF(OR(J66="",L66=""),"",L66-J66)</f>
        <v/>
      </c>
      <c r="O66" s="75" t="str">
        <f>IF(OR(H66="",N66=""),"",H66*N66)</f>
        <v/>
      </c>
      <c r="P66" s="75"/>
      <c r="Q66" s="23"/>
      <c r="V66" s="2"/>
      <c r="W66" s="25"/>
      <c r="X66" s="10"/>
      <c r="Y66" s="10"/>
    </row>
    <row r="67" spans="1:25" ht="2.1" customHeight="1" x14ac:dyDescent="0.3">
      <c r="A67" s="2"/>
      <c r="B67" s="73"/>
      <c r="C67" s="74"/>
      <c r="D67" s="2"/>
      <c r="E67" s="2"/>
      <c r="F67" s="2"/>
      <c r="G67" s="2"/>
      <c r="H67" s="6"/>
      <c r="I67" s="2"/>
      <c r="J67" s="7"/>
      <c r="K67" s="2"/>
      <c r="L67" s="7"/>
      <c r="M67" s="2"/>
      <c r="N67" s="22"/>
      <c r="O67" s="24"/>
      <c r="P67" s="24"/>
      <c r="Q67" s="24"/>
      <c r="V67" s="2"/>
      <c r="W67" s="10"/>
      <c r="X67" s="10"/>
      <c r="Y67" s="10"/>
    </row>
    <row r="68" spans="1:25" ht="12" customHeight="1" x14ac:dyDescent="0.3">
      <c r="A68" s="2"/>
      <c r="B68" s="73"/>
      <c r="C68" s="74"/>
      <c r="D68" s="60"/>
      <c r="E68" s="2"/>
      <c r="F68" s="61"/>
      <c r="G68" s="2"/>
      <c r="H68" s="62"/>
      <c r="I68" s="2"/>
      <c r="J68" s="62"/>
      <c r="K68" s="2"/>
      <c r="L68" s="62"/>
      <c r="M68" s="2"/>
      <c r="N68" s="22" t="str">
        <f>IF(OR(J68="",L68=""),"",L68-J68)</f>
        <v/>
      </c>
      <c r="O68" s="75" t="str">
        <f>IF(OR(H68="",N68=""),"",H68*N68)</f>
        <v/>
      </c>
      <c r="P68" s="75"/>
      <c r="Q68" s="23"/>
      <c r="V68" s="2"/>
      <c r="W68" s="25"/>
      <c r="X68" s="10"/>
      <c r="Y68" s="10"/>
    </row>
    <row r="69" spans="1:25" ht="2.1" customHeight="1" x14ac:dyDescent="0.3">
      <c r="A69" s="2"/>
      <c r="B69" s="73"/>
      <c r="C69" s="74"/>
      <c r="D69" s="2"/>
      <c r="E69" s="2"/>
      <c r="F69" s="2"/>
      <c r="G69" s="2"/>
      <c r="H69" s="6"/>
      <c r="I69" s="2"/>
      <c r="J69" s="7"/>
      <c r="K69" s="2"/>
      <c r="L69" s="7"/>
      <c r="M69" s="2"/>
      <c r="N69" s="22"/>
      <c r="O69" s="24"/>
      <c r="P69" s="24"/>
      <c r="Q69" s="24"/>
      <c r="V69" s="2"/>
      <c r="W69" s="10"/>
      <c r="X69" s="10"/>
      <c r="Y69" s="10"/>
    </row>
    <row r="70" spans="1:25" ht="12" customHeight="1" x14ac:dyDescent="0.3">
      <c r="A70" s="2"/>
      <c r="B70" s="73"/>
      <c r="C70" s="74"/>
      <c r="D70" s="60"/>
      <c r="E70" s="2"/>
      <c r="F70" s="61"/>
      <c r="G70" s="2"/>
      <c r="H70" s="62"/>
      <c r="I70" s="2"/>
      <c r="J70" s="62"/>
      <c r="K70" s="2"/>
      <c r="L70" s="62"/>
      <c r="M70" s="2"/>
      <c r="N70" s="22" t="str">
        <f>IF(OR(J70="",L70=""),"",L70-J70)</f>
        <v/>
      </c>
      <c r="O70" s="75" t="str">
        <f>IF(OR(H70="",N70=""),"",H70*N70)</f>
        <v/>
      </c>
      <c r="P70" s="75"/>
      <c r="Q70" s="23"/>
      <c r="V70" s="2"/>
      <c r="W70" s="25"/>
      <c r="X70" s="10"/>
      <c r="Y70" s="10"/>
    </row>
    <row r="71" spans="1:25" ht="2.1" customHeight="1" x14ac:dyDescent="0.3">
      <c r="A71" s="2"/>
      <c r="B71" s="73"/>
      <c r="C71" s="74"/>
      <c r="D71" s="2"/>
      <c r="E71" s="2"/>
      <c r="F71" s="2"/>
      <c r="G71" s="2"/>
      <c r="H71" s="6"/>
      <c r="I71" s="2"/>
      <c r="J71" s="7"/>
      <c r="K71" s="2"/>
      <c r="L71" s="7"/>
      <c r="M71" s="2"/>
      <c r="N71" s="22"/>
      <c r="O71" s="24"/>
      <c r="P71" s="24"/>
      <c r="Q71" s="24"/>
      <c r="V71" s="2"/>
      <c r="W71" s="10"/>
      <c r="X71" s="10"/>
      <c r="Y71" s="10"/>
    </row>
    <row r="72" spans="1:25" x14ac:dyDescent="0.3">
      <c r="A72" s="2"/>
      <c r="B72" s="73"/>
      <c r="C72" s="74"/>
      <c r="D72" s="60"/>
      <c r="E72" s="2"/>
      <c r="F72" s="61"/>
      <c r="G72" s="2"/>
      <c r="H72" s="62"/>
      <c r="I72" s="2"/>
      <c r="J72" s="62"/>
      <c r="K72" s="2"/>
      <c r="L72" s="62"/>
      <c r="M72" s="2"/>
      <c r="N72" s="22" t="str">
        <f>IF(OR(J72="",L72=""),"",L72-J72)</f>
        <v/>
      </c>
      <c r="O72" s="75" t="str">
        <f>IF(OR(H72="",N72=""),"",H72*N72)</f>
        <v/>
      </c>
      <c r="P72" s="75"/>
      <c r="Q72" s="23"/>
      <c r="V72" s="2"/>
      <c r="W72" s="25"/>
      <c r="X72" s="10"/>
      <c r="Y72" s="10"/>
    </row>
    <row r="73" spans="1:25" ht="2.1" customHeight="1" x14ac:dyDescent="0.3">
      <c r="A73" s="2"/>
      <c r="B73" s="73"/>
      <c r="C73" s="74"/>
      <c r="D73" s="2"/>
      <c r="E73" s="2"/>
      <c r="F73" s="2"/>
      <c r="G73" s="2"/>
      <c r="H73" s="6"/>
      <c r="I73" s="2"/>
      <c r="J73" s="7"/>
      <c r="K73" s="2"/>
      <c r="L73" s="7"/>
      <c r="M73" s="2"/>
      <c r="N73" s="22"/>
      <c r="O73" s="24"/>
      <c r="P73" s="24"/>
      <c r="Q73" s="24"/>
      <c r="V73" s="2"/>
      <c r="W73" s="10"/>
      <c r="X73" s="10"/>
      <c r="Y73" s="10"/>
    </row>
    <row r="74" spans="1:25" ht="12" customHeight="1" x14ac:dyDescent="0.3">
      <c r="A74" s="2"/>
      <c r="B74" s="73"/>
      <c r="C74" s="74"/>
      <c r="D74" s="60"/>
      <c r="E74" s="2"/>
      <c r="F74" s="61"/>
      <c r="G74" s="2"/>
      <c r="H74" s="62"/>
      <c r="I74" s="2"/>
      <c r="J74" s="62"/>
      <c r="K74" s="2"/>
      <c r="L74" s="62"/>
      <c r="M74" s="2"/>
      <c r="N74" s="22" t="str">
        <f>IF(OR(J74="",L74=""),"",L74-J74)</f>
        <v/>
      </c>
      <c r="O74" s="75" t="str">
        <f>IF(OR(H74="",N74=""),"",H74*N74)</f>
        <v/>
      </c>
      <c r="P74" s="75"/>
      <c r="Q74" s="23"/>
      <c r="V74" s="2"/>
      <c r="W74" s="25"/>
      <c r="X74" s="10"/>
      <c r="Y74" s="10"/>
    </row>
    <row r="75" spans="1:25" ht="2.1" customHeight="1" x14ac:dyDescent="0.3">
      <c r="A75" s="2"/>
      <c r="B75" s="73"/>
      <c r="C75" s="74"/>
      <c r="D75" s="2"/>
      <c r="E75" s="2"/>
      <c r="F75" s="2"/>
      <c r="G75" s="2"/>
      <c r="H75" s="6"/>
      <c r="I75" s="2"/>
      <c r="J75" s="7"/>
      <c r="K75" s="2"/>
      <c r="L75" s="7"/>
      <c r="M75" s="2"/>
      <c r="N75" s="22"/>
      <c r="O75" s="24"/>
      <c r="P75" s="24"/>
      <c r="Q75" s="24"/>
      <c r="V75" s="2"/>
      <c r="W75" s="10"/>
      <c r="X75" s="10"/>
      <c r="Y75" s="10"/>
    </row>
    <row r="76" spans="1:25" x14ac:dyDescent="0.3">
      <c r="A76" s="2"/>
      <c r="B76" s="73"/>
      <c r="C76" s="74"/>
      <c r="D76" s="60"/>
      <c r="E76" s="2"/>
      <c r="F76" s="61"/>
      <c r="G76" s="2"/>
      <c r="H76" s="62"/>
      <c r="I76" s="2"/>
      <c r="J76" s="62"/>
      <c r="K76" s="2"/>
      <c r="L76" s="62"/>
      <c r="M76" s="2"/>
      <c r="N76" s="22" t="str">
        <f>IF(OR(J76="",L76=""),"",L76-J76)</f>
        <v/>
      </c>
      <c r="O76" s="75" t="str">
        <f>IF(OR(H76="",N76=""),"",H76*N76)</f>
        <v/>
      </c>
      <c r="P76" s="75"/>
      <c r="Q76" s="23"/>
      <c r="V76" s="2"/>
      <c r="W76" s="10"/>
      <c r="X76" s="10"/>
      <c r="Y76" s="10"/>
    </row>
    <row r="77" spans="1:25" ht="3" customHeight="1" x14ac:dyDescent="0.3">
      <c r="A77" s="2"/>
      <c r="B77" s="2"/>
      <c r="C77" s="2"/>
      <c r="D77" s="2"/>
      <c r="E77" s="2"/>
      <c r="F77" s="2"/>
      <c r="G77" s="2"/>
      <c r="H77" s="6"/>
      <c r="I77" s="2"/>
      <c r="J77" s="7"/>
      <c r="K77" s="2"/>
      <c r="L77" s="7"/>
      <c r="M77" s="2"/>
      <c r="N77" s="22"/>
      <c r="O77" s="24"/>
      <c r="P77" s="24"/>
      <c r="Q77" s="24"/>
      <c r="V77" s="2"/>
      <c r="W77" s="10"/>
      <c r="X77" s="10"/>
      <c r="Y77" s="10"/>
    </row>
    <row r="78" spans="1:25" ht="3" customHeight="1" x14ac:dyDescent="0.3">
      <c r="A78" s="2"/>
      <c r="B78" s="2"/>
      <c r="C78" s="2"/>
      <c r="D78" s="21"/>
      <c r="E78" s="21"/>
      <c r="F78" s="21"/>
      <c r="G78" s="21"/>
      <c r="H78" s="26"/>
      <c r="I78" s="21"/>
      <c r="J78" s="27"/>
      <c r="K78" s="21"/>
      <c r="L78" s="27"/>
      <c r="M78" s="21"/>
      <c r="N78" s="28"/>
      <c r="O78" s="29"/>
      <c r="P78" s="29"/>
      <c r="Q78" s="30"/>
      <c r="V78" s="2"/>
      <c r="W78" s="10"/>
      <c r="X78" s="10"/>
      <c r="Y78" s="10"/>
    </row>
    <row r="79" spans="1:25" x14ac:dyDescent="0.3">
      <c r="A79" s="2"/>
      <c r="B79" s="2"/>
      <c r="C79" s="2"/>
      <c r="D79" s="2"/>
      <c r="E79" s="2"/>
      <c r="F79" s="1"/>
      <c r="G79" s="2"/>
      <c r="H79" s="31"/>
      <c r="I79" s="2"/>
      <c r="J79" s="32"/>
      <c r="K79" s="2"/>
      <c r="L79" s="2"/>
      <c r="M79" s="2"/>
      <c r="N79" s="68" t="str">
        <f>R172</f>
        <v>Total intermédiaire du matériel (partie 1)</v>
      </c>
      <c r="O79" s="79">
        <f>SUM(O48:P78)</f>
        <v>0</v>
      </c>
      <c r="P79" s="79"/>
      <c r="Q79" s="34"/>
      <c r="V79" s="2"/>
      <c r="W79" s="10"/>
      <c r="X79" s="10"/>
      <c r="Y79" s="10"/>
    </row>
    <row r="80" spans="1:25" ht="6" customHeight="1" x14ac:dyDescent="0.3">
      <c r="A80" s="2"/>
      <c r="B80" s="2"/>
      <c r="C80" s="2"/>
      <c r="D80" s="2"/>
      <c r="E80" s="2"/>
      <c r="F80" s="2"/>
      <c r="G80" s="2"/>
      <c r="H80" s="6"/>
      <c r="I80" s="2"/>
      <c r="J80" s="7"/>
      <c r="K80" s="2"/>
      <c r="L80" s="7"/>
      <c r="M80" s="2"/>
      <c r="N80" s="22"/>
      <c r="O80" s="24"/>
      <c r="P80" s="24"/>
      <c r="Q80" s="24"/>
      <c r="V80" s="2"/>
      <c r="W80" s="10"/>
      <c r="X80" s="10"/>
      <c r="Y80" s="10"/>
    </row>
    <row r="81" spans="1:25" ht="15" customHeight="1" x14ac:dyDescent="0.3">
      <c r="A81" s="2"/>
      <c r="B81" s="2"/>
      <c r="C81" s="2"/>
      <c r="D81" s="2"/>
      <c r="E81" s="2"/>
      <c r="F81" s="2"/>
      <c r="G81" s="2"/>
      <c r="H81" s="31"/>
      <c r="I81" s="2"/>
      <c r="J81" s="32"/>
      <c r="K81" s="2"/>
      <c r="L81" s="32"/>
      <c r="M81" s="2"/>
      <c r="N81" s="69" t="str">
        <f>R173</f>
        <v>► Partie 2 à la page 2</v>
      </c>
      <c r="O81" s="30"/>
      <c r="Q81" s="30"/>
      <c r="V81" s="2"/>
      <c r="W81" s="10"/>
      <c r="X81" s="10"/>
      <c r="Y81" s="10"/>
    </row>
    <row r="82" spans="1:25" ht="80" customHeight="1" x14ac:dyDescent="0.3">
      <c r="A82" s="2"/>
      <c r="B82" s="4" t="str">
        <f>R158</f>
        <v>Genre de coûts</v>
      </c>
      <c r="C82" s="1"/>
      <c r="D82" s="4" t="str">
        <f>R159</f>
        <v>Dénomination</v>
      </c>
      <c r="E82" s="2"/>
      <c r="F82" s="8" t="str">
        <f>R160</f>
        <v>Unité</v>
      </c>
      <c r="G82" s="1"/>
      <c r="H82" s="8" t="str">
        <f>R161</f>
        <v>Quantité</v>
      </c>
      <c r="I82" s="1"/>
      <c r="J82" s="8" t="str">
        <f>R162</f>
        <v>Prix unitaire; base des coûts</v>
      </c>
      <c r="K82" s="1"/>
      <c r="L82" s="8" t="str">
        <f>R163</f>
        <v>Prix unitaire; période de prestation</v>
      </c>
      <c r="M82" s="3"/>
      <c r="N82" s="8" t="str">
        <f>R164</f>
        <v>Variation de prix par unité</v>
      </c>
      <c r="O82" s="78" t="str">
        <f>R165</f>
        <v>Variation de prix CHF</v>
      </c>
      <c r="P82" s="78"/>
      <c r="Q82" s="8"/>
      <c r="V82" s="2"/>
      <c r="W82" s="10"/>
      <c r="X82" s="10"/>
      <c r="Y82" s="10"/>
    </row>
    <row r="83" spans="1:25" ht="6" customHeight="1" x14ac:dyDescent="0.3">
      <c r="A83" s="2"/>
      <c r="B83" s="5"/>
      <c r="C83" s="5"/>
      <c r="D83" s="2"/>
      <c r="E83" s="2"/>
      <c r="F83" s="2"/>
      <c r="G83" s="2"/>
      <c r="H83" s="6"/>
      <c r="I83" s="2"/>
      <c r="J83" s="7"/>
      <c r="K83" s="2"/>
      <c r="L83" s="7"/>
      <c r="M83" s="2"/>
      <c r="N83" s="22"/>
      <c r="O83" s="24"/>
      <c r="P83" s="24"/>
      <c r="Q83" s="24"/>
      <c r="V83" s="2"/>
      <c r="W83" s="10"/>
      <c r="X83" s="10"/>
      <c r="Y83" s="10"/>
    </row>
    <row r="84" spans="1:25" ht="5.0999999999999996" customHeight="1" x14ac:dyDescent="0.3">
      <c r="A84" s="2"/>
      <c r="B84" s="2"/>
      <c r="C84" s="2"/>
      <c r="D84" s="21"/>
      <c r="E84" s="21"/>
      <c r="F84" s="21"/>
      <c r="G84" s="21"/>
      <c r="H84" s="26"/>
      <c r="I84" s="21"/>
      <c r="J84" s="27"/>
      <c r="K84" s="21"/>
      <c r="L84" s="27"/>
      <c r="M84" s="21"/>
      <c r="N84" s="28"/>
      <c r="O84" s="29"/>
      <c r="P84" s="29"/>
      <c r="Q84" s="30"/>
      <c r="V84" s="2"/>
      <c r="W84" s="10"/>
      <c r="X84" s="10"/>
      <c r="Y84" s="10"/>
    </row>
    <row r="85" spans="1:25" ht="15" customHeight="1" x14ac:dyDescent="0.3">
      <c r="A85" s="2"/>
      <c r="B85" s="2"/>
      <c r="C85" s="2"/>
      <c r="D85" s="2"/>
      <c r="E85" s="2"/>
      <c r="F85" s="2"/>
      <c r="G85" s="2"/>
      <c r="H85" s="31"/>
      <c r="I85" s="2"/>
      <c r="J85" s="32"/>
      <c r="K85" s="2"/>
      <c r="L85" s="32"/>
      <c r="M85" s="2"/>
      <c r="N85" s="70" t="str">
        <f>R174</f>
        <v>Total intermédiaire du matériel (partie 1) de la page 1</v>
      </c>
      <c r="O85" s="30"/>
      <c r="P85" s="66">
        <f>O79</f>
        <v>0</v>
      </c>
      <c r="Q85" s="65"/>
      <c r="V85" s="2"/>
      <c r="W85" s="10"/>
      <c r="X85" s="10"/>
      <c r="Y85" s="10"/>
    </row>
    <row r="86" spans="1:25" ht="2.1" customHeight="1" x14ac:dyDescent="0.3">
      <c r="A86" s="2"/>
      <c r="B86" s="2"/>
      <c r="C86" s="2"/>
      <c r="D86" s="2"/>
      <c r="E86" s="2"/>
      <c r="F86" s="2"/>
      <c r="G86" s="2"/>
      <c r="H86" s="6"/>
      <c r="I86" s="2"/>
      <c r="J86" s="7"/>
      <c r="K86" s="2"/>
      <c r="L86" s="7"/>
      <c r="M86" s="2"/>
      <c r="N86" s="22"/>
      <c r="O86" s="24"/>
      <c r="P86" s="24"/>
      <c r="Q86" s="24"/>
      <c r="V86" s="2"/>
      <c r="W86" s="10"/>
      <c r="X86" s="10"/>
      <c r="Y86" s="10"/>
    </row>
    <row r="87" spans="1:25" ht="12" customHeight="1" x14ac:dyDescent="0.3">
      <c r="A87" s="2"/>
      <c r="B87" s="73" t="str">
        <f>R168</f>
        <v>Matériel selon
la norme SIA 124,
ch. 3.3</v>
      </c>
      <c r="C87" s="74">
        <v>3</v>
      </c>
      <c r="D87" s="60"/>
      <c r="E87" s="2"/>
      <c r="F87" s="61"/>
      <c r="G87" s="2"/>
      <c r="H87" s="62"/>
      <c r="I87" s="2"/>
      <c r="J87" s="62"/>
      <c r="K87" s="2"/>
      <c r="L87" s="62"/>
      <c r="M87" s="2"/>
      <c r="N87" s="22" t="str">
        <f>IF(OR(J87="",L87=""),"",L87-J87)</f>
        <v/>
      </c>
      <c r="O87" s="75" t="str">
        <f>IF(OR(H87="",N87=""),"",H87*N87)</f>
        <v/>
      </c>
      <c r="P87" s="75"/>
      <c r="Q87" s="23"/>
      <c r="V87" s="2"/>
      <c r="W87" s="25"/>
      <c r="X87" s="10"/>
      <c r="Y87" s="10"/>
    </row>
    <row r="88" spans="1:25" ht="2.1" customHeight="1" x14ac:dyDescent="0.3">
      <c r="A88" s="2"/>
      <c r="B88" s="73"/>
      <c r="C88" s="74"/>
      <c r="D88" s="2"/>
      <c r="E88" s="2"/>
      <c r="F88" s="2"/>
      <c r="G88" s="2"/>
      <c r="H88" s="6"/>
      <c r="I88" s="2"/>
      <c r="J88" s="7"/>
      <c r="K88" s="2"/>
      <c r="L88" s="7"/>
      <c r="M88" s="2"/>
      <c r="N88" s="22"/>
      <c r="O88" s="24"/>
      <c r="P88" s="24"/>
      <c r="Q88" s="24"/>
      <c r="V88" s="2"/>
      <c r="W88" s="10"/>
      <c r="X88" s="10"/>
      <c r="Y88" s="10"/>
    </row>
    <row r="89" spans="1:25" x14ac:dyDescent="0.3">
      <c r="A89" s="2"/>
      <c r="B89" s="73"/>
      <c r="C89" s="74"/>
      <c r="D89" s="60"/>
      <c r="E89" s="2"/>
      <c r="F89" s="61"/>
      <c r="G89" s="2"/>
      <c r="H89" s="62"/>
      <c r="I89" s="2"/>
      <c r="J89" s="62"/>
      <c r="K89" s="2"/>
      <c r="L89" s="62"/>
      <c r="M89" s="2"/>
      <c r="N89" s="22" t="str">
        <f>IF(OR(J89="",L89=""),"",L89-J89)</f>
        <v/>
      </c>
      <c r="O89" s="75" t="str">
        <f>IF(OR(H89="",N89=""),"",H89*N89)</f>
        <v/>
      </c>
      <c r="P89" s="75"/>
      <c r="Q89" s="23"/>
      <c r="V89" s="2"/>
      <c r="W89" s="10"/>
      <c r="X89" s="10"/>
      <c r="Y89" s="10"/>
    </row>
    <row r="90" spans="1:25" ht="2.1" customHeight="1" x14ac:dyDescent="0.3">
      <c r="A90" s="2"/>
      <c r="B90" s="73"/>
      <c r="C90" s="74"/>
      <c r="D90" s="2"/>
      <c r="E90" s="2"/>
      <c r="F90" s="2"/>
      <c r="G90" s="2"/>
      <c r="H90" s="6"/>
      <c r="I90" s="2"/>
      <c r="J90" s="7"/>
      <c r="K90" s="2"/>
      <c r="L90" s="7"/>
      <c r="M90" s="2"/>
      <c r="N90" s="22"/>
      <c r="O90" s="24"/>
      <c r="P90" s="24"/>
      <c r="Q90" s="24"/>
      <c r="V90" s="2"/>
      <c r="W90" s="10"/>
      <c r="X90" s="10"/>
      <c r="Y90" s="10"/>
    </row>
    <row r="91" spans="1:25" ht="12" customHeight="1" x14ac:dyDescent="0.3">
      <c r="A91" s="2"/>
      <c r="B91" s="73"/>
      <c r="C91" s="74"/>
      <c r="D91" s="60"/>
      <c r="E91" s="2"/>
      <c r="F91" s="61"/>
      <c r="G91" s="2"/>
      <c r="H91" s="62"/>
      <c r="I91" s="2"/>
      <c r="J91" s="62"/>
      <c r="K91" s="2"/>
      <c r="L91" s="62"/>
      <c r="M91" s="2"/>
      <c r="N91" s="22" t="str">
        <f>IF(OR(J91="",L91=""),"",L91-J91)</f>
        <v/>
      </c>
      <c r="O91" s="75" t="str">
        <f>IF(OR(H91="",N91=""),"",H91*N91)</f>
        <v/>
      </c>
      <c r="P91" s="75"/>
      <c r="Q91" s="23"/>
      <c r="V91" s="2"/>
      <c r="W91" s="10"/>
      <c r="X91" s="10"/>
      <c r="Y91" s="10"/>
    </row>
    <row r="92" spans="1:25" ht="2.1" customHeight="1" x14ac:dyDescent="0.3">
      <c r="A92" s="2"/>
      <c r="B92" s="73"/>
      <c r="C92" s="74"/>
      <c r="D92" s="2"/>
      <c r="E92" s="2"/>
      <c r="F92" s="2"/>
      <c r="G92" s="2"/>
      <c r="H92" s="6"/>
      <c r="I92" s="2"/>
      <c r="J92" s="7"/>
      <c r="K92" s="2"/>
      <c r="L92" s="7"/>
      <c r="M92" s="2"/>
      <c r="N92" s="22"/>
      <c r="O92" s="24"/>
      <c r="P92" s="24"/>
      <c r="Q92" s="24"/>
      <c r="V92" s="2"/>
      <c r="W92" s="10"/>
      <c r="X92" s="10"/>
      <c r="Y92" s="10"/>
    </row>
    <row r="93" spans="1:25" ht="12" customHeight="1" x14ac:dyDescent="0.3">
      <c r="A93" s="2"/>
      <c r="B93" s="73"/>
      <c r="C93" s="74"/>
      <c r="D93" s="60"/>
      <c r="E93" s="2"/>
      <c r="F93" s="61"/>
      <c r="G93" s="2"/>
      <c r="H93" s="62"/>
      <c r="I93" s="2"/>
      <c r="J93" s="62"/>
      <c r="K93" s="2"/>
      <c r="L93" s="62"/>
      <c r="M93" s="2"/>
      <c r="N93" s="22" t="str">
        <f>IF(OR(J93="",L93=""),"",L93-J93)</f>
        <v/>
      </c>
      <c r="O93" s="75" t="str">
        <f>IF(OR(H93="",N93=""),"",H93*N93)</f>
        <v/>
      </c>
      <c r="P93" s="75"/>
      <c r="Q93" s="23"/>
      <c r="V93" s="2"/>
      <c r="W93" s="25"/>
      <c r="X93" s="10"/>
      <c r="Y93" s="10"/>
    </row>
    <row r="94" spans="1:25" ht="2.1" customHeight="1" x14ac:dyDescent="0.3">
      <c r="A94" s="2"/>
      <c r="B94" s="73"/>
      <c r="C94" s="74"/>
      <c r="D94" s="2"/>
      <c r="E94" s="2"/>
      <c r="F94" s="2"/>
      <c r="G94" s="2"/>
      <c r="H94" s="6"/>
      <c r="I94" s="2"/>
      <c r="J94" s="7"/>
      <c r="K94" s="2"/>
      <c r="L94" s="7"/>
      <c r="M94" s="2"/>
      <c r="N94" s="22"/>
      <c r="O94" s="24"/>
      <c r="P94" s="24"/>
      <c r="Q94" s="24"/>
      <c r="V94" s="2"/>
      <c r="W94" s="10"/>
      <c r="X94" s="10"/>
      <c r="Y94" s="10"/>
    </row>
    <row r="95" spans="1:25" x14ac:dyDescent="0.3">
      <c r="A95" s="2"/>
      <c r="B95" s="73"/>
      <c r="C95" s="74"/>
      <c r="D95" s="60"/>
      <c r="E95" s="2"/>
      <c r="F95" s="61"/>
      <c r="G95" s="2"/>
      <c r="H95" s="62"/>
      <c r="I95" s="2"/>
      <c r="J95" s="62"/>
      <c r="K95" s="2"/>
      <c r="L95" s="62"/>
      <c r="M95" s="2"/>
      <c r="N95" s="22" t="str">
        <f>IF(OR(J95="",L95=""),"",L95-J95)</f>
        <v/>
      </c>
      <c r="O95" s="75" t="str">
        <f>IF(OR(H95="",N95=""),"",H95*N95)</f>
        <v/>
      </c>
      <c r="P95" s="75"/>
      <c r="Q95" s="23"/>
      <c r="V95" s="2"/>
      <c r="W95" s="10"/>
      <c r="X95" s="10"/>
      <c r="Y95" s="10"/>
    </row>
    <row r="96" spans="1:25" ht="2.1" customHeight="1" x14ac:dyDescent="0.3">
      <c r="A96" s="2"/>
      <c r="B96" s="73"/>
      <c r="C96" s="74"/>
      <c r="D96" s="2"/>
      <c r="E96" s="2"/>
      <c r="F96" s="2"/>
      <c r="G96" s="2"/>
      <c r="H96" s="6"/>
      <c r="I96" s="2"/>
      <c r="J96" s="7"/>
      <c r="K96" s="2"/>
      <c r="L96" s="7"/>
      <c r="M96" s="2"/>
      <c r="N96" s="22"/>
      <c r="O96" s="24"/>
      <c r="P96" s="24"/>
      <c r="Q96" s="24"/>
      <c r="V96" s="2"/>
      <c r="W96" s="10"/>
      <c r="X96" s="10"/>
      <c r="Y96" s="10"/>
    </row>
    <row r="97" spans="1:25" ht="12" customHeight="1" x14ac:dyDescent="0.3">
      <c r="A97" s="2"/>
      <c r="B97" s="73"/>
      <c r="C97" s="74"/>
      <c r="D97" s="60"/>
      <c r="E97" s="2"/>
      <c r="F97" s="61"/>
      <c r="G97" s="2"/>
      <c r="H97" s="62"/>
      <c r="I97" s="2"/>
      <c r="J97" s="62"/>
      <c r="K97" s="2"/>
      <c r="L97" s="62"/>
      <c r="M97" s="2"/>
      <c r="N97" s="22" t="str">
        <f>IF(OR(J97="",L97=""),"",L97-J97)</f>
        <v/>
      </c>
      <c r="O97" s="75" t="str">
        <f>IF(OR(H97="",N97=""),"",H97*N97)</f>
        <v/>
      </c>
      <c r="P97" s="75"/>
      <c r="Q97" s="23"/>
      <c r="V97" s="2"/>
      <c r="W97" s="10"/>
      <c r="X97" s="10"/>
      <c r="Y97" s="10"/>
    </row>
    <row r="98" spans="1:25" ht="2.1" customHeight="1" x14ac:dyDescent="0.3">
      <c r="A98" s="2"/>
      <c r="B98" s="73"/>
      <c r="C98" s="74"/>
      <c r="D98" s="2"/>
      <c r="E98" s="2"/>
      <c r="F98" s="2"/>
      <c r="G98" s="2"/>
      <c r="H98" s="6"/>
      <c r="I98" s="2"/>
      <c r="J98" s="7"/>
      <c r="K98" s="2"/>
      <c r="L98" s="7"/>
      <c r="M98" s="2"/>
      <c r="N98" s="22"/>
      <c r="O98" s="24"/>
      <c r="P98" s="24"/>
      <c r="Q98" s="24"/>
      <c r="V98" s="2"/>
      <c r="W98" s="10"/>
      <c r="X98" s="10"/>
      <c r="Y98" s="10"/>
    </row>
    <row r="99" spans="1:25" ht="12" customHeight="1" x14ac:dyDescent="0.3">
      <c r="A99" s="2"/>
      <c r="B99" s="73"/>
      <c r="C99" s="74"/>
      <c r="D99" s="60"/>
      <c r="E99" s="2"/>
      <c r="F99" s="61"/>
      <c r="G99" s="2"/>
      <c r="H99" s="62"/>
      <c r="I99" s="2"/>
      <c r="J99" s="62"/>
      <c r="K99" s="2"/>
      <c r="L99" s="62"/>
      <c r="M99" s="2"/>
      <c r="N99" s="22" t="str">
        <f>IF(OR(J99="",L99=""),"",L99-J99)</f>
        <v/>
      </c>
      <c r="O99" s="75" t="str">
        <f>IF(OR(H99="",N99=""),"",H99*N99)</f>
        <v/>
      </c>
      <c r="P99" s="75"/>
      <c r="Q99" s="23"/>
      <c r="V99" s="2"/>
      <c r="W99" s="25"/>
      <c r="X99" s="10"/>
      <c r="Y99" s="10"/>
    </row>
    <row r="100" spans="1:25" ht="2.1" customHeight="1" x14ac:dyDescent="0.3">
      <c r="A100" s="2"/>
      <c r="B100" s="73"/>
      <c r="C100" s="74"/>
      <c r="D100" s="2"/>
      <c r="E100" s="2"/>
      <c r="F100" s="2"/>
      <c r="G100" s="2"/>
      <c r="H100" s="6"/>
      <c r="I100" s="2"/>
      <c r="J100" s="7"/>
      <c r="K100" s="2"/>
      <c r="L100" s="7"/>
      <c r="M100" s="2"/>
      <c r="N100" s="22"/>
      <c r="O100" s="24"/>
      <c r="P100" s="24"/>
      <c r="Q100" s="24"/>
      <c r="V100" s="2"/>
      <c r="W100" s="10"/>
      <c r="X100" s="10"/>
      <c r="Y100" s="10"/>
    </row>
    <row r="101" spans="1:25" ht="10.15" customHeight="1" x14ac:dyDescent="0.3">
      <c r="A101" s="2"/>
      <c r="B101" s="73"/>
      <c r="C101" s="74"/>
      <c r="D101" s="60"/>
      <c r="E101" s="2"/>
      <c r="F101" s="61"/>
      <c r="G101" s="2"/>
      <c r="H101" s="62"/>
      <c r="I101" s="2"/>
      <c r="J101" s="62"/>
      <c r="K101" s="2"/>
      <c r="L101" s="62"/>
      <c r="M101" s="2"/>
      <c r="N101" s="22" t="str">
        <f>IF(OR(J101="",L101=""),"",L101-J101)</f>
        <v/>
      </c>
      <c r="O101" s="75" t="str">
        <f>IF(OR(H101="",N101=""),"",H101*N101)</f>
        <v/>
      </c>
      <c r="P101" s="75"/>
      <c r="Q101" s="23"/>
      <c r="V101" s="2"/>
      <c r="W101" s="10"/>
      <c r="X101" s="10"/>
      <c r="Y101" s="10"/>
    </row>
    <row r="102" spans="1:25" ht="2.1" customHeight="1" x14ac:dyDescent="0.3">
      <c r="A102" s="2"/>
      <c r="B102" s="73"/>
      <c r="C102" s="74"/>
      <c r="D102" s="2"/>
      <c r="E102" s="2"/>
      <c r="F102" s="2"/>
      <c r="G102" s="2"/>
      <c r="H102" s="6"/>
      <c r="I102" s="2"/>
      <c r="J102" s="7"/>
      <c r="K102" s="2"/>
      <c r="L102" s="7"/>
      <c r="M102" s="2"/>
      <c r="N102" s="22"/>
      <c r="O102" s="24"/>
      <c r="P102" s="24"/>
      <c r="Q102" s="24"/>
      <c r="V102" s="2"/>
      <c r="W102" s="10"/>
      <c r="X102" s="10"/>
      <c r="Y102" s="10"/>
    </row>
    <row r="103" spans="1:25" ht="12" customHeight="1" x14ac:dyDescent="0.3">
      <c r="A103" s="2"/>
      <c r="B103" s="73"/>
      <c r="C103" s="74"/>
      <c r="D103" s="60"/>
      <c r="E103" s="2"/>
      <c r="F103" s="61"/>
      <c r="G103" s="2"/>
      <c r="H103" s="62"/>
      <c r="I103" s="2"/>
      <c r="J103" s="62"/>
      <c r="K103" s="2"/>
      <c r="L103" s="62"/>
      <c r="M103" s="2"/>
      <c r="N103" s="22" t="str">
        <f>IF(OR(J103="",L103=""),"",L103-J103)</f>
        <v/>
      </c>
      <c r="O103" s="75" t="str">
        <f>IF(OR(H103="",N103=""),"",H103*N103)</f>
        <v/>
      </c>
      <c r="P103" s="75"/>
      <c r="Q103" s="23"/>
      <c r="V103" s="2"/>
      <c r="W103" s="10"/>
      <c r="X103" s="10"/>
      <c r="Y103" s="10"/>
    </row>
    <row r="104" spans="1:25" ht="2.1" customHeight="1" x14ac:dyDescent="0.3">
      <c r="A104" s="2"/>
      <c r="B104" s="73"/>
      <c r="C104" s="74"/>
      <c r="D104" s="2"/>
      <c r="E104" s="2"/>
      <c r="F104" s="2"/>
      <c r="G104" s="2"/>
      <c r="H104" s="6"/>
      <c r="I104" s="2"/>
      <c r="J104" s="7"/>
      <c r="K104" s="2"/>
      <c r="L104" s="7"/>
      <c r="M104" s="2"/>
      <c r="N104" s="22"/>
      <c r="O104" s="24"/>
      <c r="P104" s="24"/>
      <c r="Q104" s="24"/>
      <c r="V104" s="2"/>
      <c r="W104" s="10"/>
      <c r="X104" s="10"/>
      <c r="Y104" s="10"/>
    </row>
    <row r="105" spans="1:25" ht="12" customHeight="1" x14ac:dyDescent="0.3">
      <c r="A105" s="2"/>
      <c r="B105" s="73"/>
      <c r="C105" s="74"/>
      <c r="D105" s="60"/>
      <c r="E105" s="2"/>
      <c r="F105" s="61"/>
      <c r="G105" s="2"/>
      <c r="H105" s="62"/>
      <c r="I105" s="2"/>
      <c r="J105" s="62"/>
      <c r="K105" s="2"/>
      <c r="L105" s="62"/>
      <c r="M105" s="2"/>
      <c r="N105" s="22" t="str">
        <f>IF(OR(J105="",L105=""),"",L105-J105)</f>
        <v/>
      </c>
      <c r="O105" s="75" t="str">
        <f>IF(OR(H105="",N105=""),"",H105*N105)</f>
        <v/>
      </c>
      <c r="P105" s="75"/>
      <c r="Q105" s="23"/>
      <c r="V105" s="2"/>
      <c r="W105" s="25"/>
      <c r="X105" s="10"/>
      <c r="Y105" s="10"/>
    </row>
    <row r="106" spans="1:25" ht="2.1" customHeight="1" x14ac:dyDescent="0.3">
      <c r="A106" s="2"/>
      <c r="B106" s="73"/>
      <c r="C106" s="74"/>
      <c r="D106" s="2"/>
      <c r="E106" s="2"/>
      <c r="F106" s="2"/>
      <c r="G106" s="2"/>
      <c r="H106" s="6"/>
      <c r="I106" s="2"/>
      <c r="J106" s="7"/>
      <c r="K106" s="2"/>
      <c r="L106" s="7"/>
      <c r="M106" s="2"/>
      <c r="N106" s="22"/>
      <c r="O106" s="24"/>
      <c r="P106" s="24"/>
      <c r="Q106" s="24"/>
      <c r="V106" s="2"/>
      <c r="W106" s="10"/>
      <c r="X106" s="10"/>
      <c r="Y106" s="10"/>
    </row>
    <row r="107" spans="1:25" ht="12" customHeight="1" x14ac:dyDescent="0.3">
      <c r="A107" s="2"/>
      <c r="B107" s="73"/>
      <c r="C107" s="74"/>
      <c r="D107" s="60"/>
      <c r="E107" s="2"/>
      <c r="F107" s="61"/>
      <c r="G107" s="2"/>
      <c r="H107" s="62"/>
      <c r="I107" s="2"/>
      <c r="J107" s="62"/>
      <c r="K107" s="2"/>
      <c r="L107" s="62"/>
      <c r="M107" s="2"/>
      <c r="N107" s="22" t="str">
        <f>IF(OR(J107="",L107=""),"",L107-J107)</f>
        <v/>
      </c>
      <c r="O107" s="75" t="str">
        <f>IF(OR(H107="",N107=""),"",H107*N107)</f>
        <v/>
      </c>
      <c r="P107" s="75"/>
      <c r="Q107" s="23"/>
      <c r="V107" s="2"/>
      <c r="W107" s="25"/>
      <c r="X107" s="10"/>
      <c r="Y107" s="10"/>
    </row>
    <row r="108" spans="1:25" ht="2.1" customHeight="1" x14ac:dyDescent="0.3">
      <c r="A108" s="2"/>
      <c r="B108" s="73"/>
      <c r="C108" s="74"/>
      <c r="D108" s="2"/>
      <c r="E108" s="2"/>
      <c r="F108" s="2"/>
      <c r="G108" s="2"/>
      <c r="H108" s="6"/>
      <c r="I108" s="2"/>
      <c r="J108" s="7"/>
      <c r="K108" s="2"/>
      <c r="L108" s="7"/>
      <c r="M108" s="2"/>
      <c r="N108" s="22"/>
      <c r="O108" s="24"/>
      <c r="P108" s="24"/>
      <c r="Q108" s="24"/>
      <c r="V108" s="2"/>
      <c r="W108" s="10"/>
      <c r="X108" s="10"/>
      <c r="Y108" s="10"/>
    </row>
    <row r="109" spans="1:25" ht="12" customHeight="1" x14ac:dyDescent="0.3">
      <c r="A109" s="2"/>
      <c r="B109" s="73"/>
      <c r="C109" s="74"/>
      <c r="D109" s="60"/>
      <c r="E109" s="2"/>
      <c r="F109" s="61"/>
      <c r="G109" s="2"/>
      <c r="H109" s="62"/>
      <c r="I109" s="2"/>
      <c r="J109" s="62"/>
      <c r="K109" s="2"/>
      <c r="L109" s="62"/>
      <c r="M109" s="2"/>
      <c r="N109" s="22" t="str">
        <f>IF(OR(J109="",L109=""),"",L109-J109)</f>
        <v/>
      </c>
      <c r="O109" s="75" t="str">
        <f>IF(OR(H109="",N109=""),"",H109*N109)</f>
        <v/>
      </c>
      <c r="P109" s="75"/>
      <c r="Q109" s="23"/>
      <c r="V109" s="2"/>
      <c r="W109" s="25"/>
      <c r="X109" s="10"/>
      <c r="Y109" s="10"/>
    </row>
    <row r="110" spans="1:25" ht="2.1" customHeight="1" x14ac:dyDescent="0.3">
      <c r="A110" s="2"/>
      <c r="B110" s="73"/>
      <c r="C110" s="74"/>
      <c r="D110" s="2"/>
      <c r="E110" s="2"/>
      <c r="F110" s="2"/>
      <c r="G110" s="2"/>
      <c r="H110" s="6"/>
      <c r="I110" s="2"/>
      <c r="J110" s="7"/>
      <c r="K110" s="2"/>
      <c r="L110" s="7"/>
      <c r="M110" s="2"/>
      <c r="N110" s="22"/>
      <c r="O110" s="24"/>
      <c r="P110" s="24"/>
      <c r="Q110" s="24"/>
      <c r="V110" s="2"/>
      <c r="W110" s="10"/>
      <c r="X110" s="10"/>
      <c r="Y110" s="10"/>
    </row>
    <row r="111" spans="1:25" x14ac:dyDescent="0.3">
      <c r="A111" s="2"/>
      <c r="B111" s="73"/>
      <c r="C111" s="74"/>
      <c r="D111" s="60"/>
      <c r="E111" s="2"/>
      <c r="F111" s="61"/>
      <c r="G111" s="2"/>
      <c r="H111" s="62"/>
      <c r="I111" s="2"/>
      <c r="J111" s="62"/>
      <c r="K111" s="2"/>
      <c r="L111" s="62"/>
      <c r="M111" s="2"/>
      <c r="N111" s="22" t="str">
        <f>IF(OR(J111="",L111=""),"",L111-J111)</f>
        <v/>
      </c>
      <c r="O111" s="75" t="str">
        <f>IF(OR(H111="",N111=""),"",H111*N111)</f>
        <v/>
      </c>
      <c r="P111" s="75"/>
      <c r="Q111" s="23"/>
      <c r="V111" s="2"/>
      <c r="W111" s="25"/>
      <c r="X111" s="10"/>
      <c r="Y111" s="10"/>
    </row>
    <row r="112" spans="1:25" ht="2.1" customHeight="1" x14ac:dyDescent="0.3">
      <c r="A112" s="2"/>
      <c r="B112" s="73"/>
      <c r="C112" s="74"/>
      <c r="D112" s="2"/>
      <c r="E112" s="2"/>
      <c r="F112" s="2"/>
      <c r="G112" s="2"/>
      <c r="H112" s="6"/>
      <c r="I112" s="2"/>
      <c r="J112" s="7"/>
      <c r="K112" s="2"/>
      <c r="L112" s="7"/>
      <c r="M112" s="2"/>
      <c r="N112" s="22"/>
      <c r="O112" s="24"/>
      <c r="P112" s="24"/>
      <c r="Q112" s="24"/>
      <c r="V112" s="2"/>
      <c r="W112" s="10"/>
      <c r="X112" s="10"/>
      <c r="Y112" s="10"/>
    </row>
    <row r="113" spans="1:25" ht="12" customHeight="1" x14ac:dyDescent="0.3">
      <c r="A113" s="2"/>
      <c r="B113" s="73"/>
      <c r="C113" s="74"/>
      <c r="D113" s="60"/>
      <c r="E113" s="2"/>
      <c r="F113" s="61"/>
      <c r="G113" s="2"/>
      <c r="H113" s="62"/>
      <c r="I113" s="2"/>
      <c r="J113" s="62"/>
      <c r="K113" s="2"/>
      <c r="L113" s="62"/>
      <c r="M113" s="2"/>
      <c r="N113" s="22" t="str">
        <f>IF(OR(J113="",L113=""),"",L113-J113)</f>
        <v/>
      </c>
      <c r="O113" s="75" t="str">
        <f>IF(OR(H113="",N113=""),"",H113*N113)</f>
        <v/>
      </c>
      <c r="P113" s="75"/>
      <c r="Q113" s="23"/>
      <c r="V113" s="2"/>
      <c r="W113" s="25"/>
      <c r="X113" s="10"/>
      <c r="Y113" s="10"/>
    </row>
    <row r="114" spans="1:25" ht="2.1" customHeight="1" x14ac:dyDescent="0.3">
      <c r="A114" s="2"/>
      <c r="B114" s="73"/>
      <c r="C114" s="74"/>
      <c r="D114" s="2"/>
      <c r="E114" s="2"/>
      <c r="F114" s="2"/>
      <c r="G114" s="2"/>
      <c r="H114" s="6"/>
      <c r="I114" s="2"/>
      <c r="J114" s="7"/>
      <c r="K114" s="2"/>
      <c r="L114" s="7"/>
      <c r="M114" s="2"/>
      <c r="N114" s="22"/>
      <c r="O114" s="24"/>
      <c r="P114" s="24"/>
      <c r="Q114" s="24"/>
      <c r="V114" s="2"/>
      <c r="W114" s="10"/>
      <c r="X114" s="10"/>
      <c r="Y114" s="10"/>
    </row>
    <row r="115" spans="1:25" x14ac:dyDescent="0.3">
      <c r="A115" s="2"/>
      <c r="B115" s="73"/>
      <c r="C115" s="74"/>
      <c r="D115" s="60"/>
      <c r="E115" s="2"/>
      <c r="F115" s="61"/>
      <c r="G115" s="2"/>
      <c r="H115" s="62"/>
      <c r="I115" s="2"/>
      <c r="J115" s="62"/>
      <c r="K115" s="2"/>
      <c r="L115" s="62"/>
      <c r="M115" s="2"/>
      <c r="N115" s="22" t="str">
        <f>IF(OR(J115="",L115=""),"",L115-J115)</f>
        <v/>
      </c>
      <c r="O115" s="75" t="str">
        <f>IF(OR(H115="",N115=""),"",H115*N115)</f>
        <v/>
      </c>
      <c r="P115" s="75"/>
      <c r="Q115" s="23"/>
      <c r="V115" s="2"/>
      <c r="W115" s="10"/>
      <c r="X115" s="10"/>
      <c r="Y115" s="10"/>
    </row>
    <row r="116" spans="1:25" ht="3" customHeight="1" x14ac:dyDescent="0.3">
      <c r="A116" s="2"/>
      <c r="B116" s="2"/>
      <c r="C116" s="2"/>
      <c r="D116" s="2"/>
      <c r="E116" s="2"/>
      <c r="F116" s="2"/>
      <c r="G116" s="2"/>
      <c r="H116" s="6"/>
      <c r="I116" s="2"/>
      <c r="J116" s="7"/>
      <c r="K116" s="2"/>
      <c r="L116" s="7"/>
      <c r="M116" s="2"/>
      <c r="N116" s="22"/>
      <c r="O116" s="24"/>
      <c r="P116" s="24"/>
      <c r="Q116" s="24"/>
      <c r="V116" s="2"/>
      <c r="W116" s="10"/>
      <c r="X116" s="10"/>
      <c r="Y116" s="10"/>
    </row>
    <row r="117" spans="1:25" ht="3" customHeight="1" x14ac:dyDescent="0.3">
      <c r="A117" s="2"/>
      <c r="B117" s="2"/>
      <c r="C117" s="2"/>
      <c r="D117" s="21"/>
      <c r="E117" s="21"/>
      <c r="F117" s="21"/>
      <c r="G117" s="21"/>
      <c r="H117" s="26"/>
      <c r="I117" s="21"/>
      <c r="J117" s="27"/>
      <c r="K117" s="21"/>
      <c r="L117" s="27"/>
      <c r="M117" s="21"/>
      <c r="N117" s="28"/>
      <c r="O117" s="29"/>
      <c r="P117" s="29"/>
      <c r="Q117" s="30"/>
      <c r="V117" s="2"/>
      <c r="W117" s="10"/>
      <c r="X117" s="10"/>
      <c r="Y117" s="10"/>
    </row>
    <row r="118" spans="1:25" x14ac:dyDescent="0.3">
      <c r="A118" s="2"/>
      <c r="B118" s="2"/>
      <c r="C118" s="2"/>
      <c r="D118" s="2"/>
      <c r="E118" s="2"/>
      <c r="F118" s="1"/>
      <c r="G118" s="2"/>
      <c r="H118" s="31"/>
      <c r="I118" s="2"/>
      <c r="J118" s="32"/>
      <c r="K118" s="2"/>
      <c r="L118" s="2"/>
      <c r="M118" s="2"/>
      <c r="N118" s="68" t="str">
        <f>R175</f>
        <v>Total intermédiaire du matériel (partie 2)</v>
      </c>
      <c r="O118" s="79">
        <f>SUM(O87:P117)</f>
        <v>0</v>
      </c>
      <c r="P118" s="79"/>
      <c r="Q118" s="34"/>
      <c r="V118" s="2"/>
      <c r="W118" s="10"/>
      <c r="X118" s="10"/>
      <c r="Y118" s="10"/>
    </row>
    <row r="119" spans="1:25" ht="6" customHeight="1" x14ac:dyDescent="0.3">
      <c r="A119" s="2"/>
      <c r="B119" s="2"/>
      <c r="C119" s="2"/>
      <c r="D119" s="2"/>
      <c r="E119" s="2"/>
      <c r="F119" s="2"/>
      <c r="G119" s="2"/>
      <c r="H119" s="6"/>
      <c r="I119" s="2"/>
      <c r="J119" s="7"/>
      <c r="K119" s="2"/>
      <c r="L119" s="7"/>
      <c r="M119" s="2"/>
      <c r="N119" s="22"/>
      <c r="O119" s="24"/>
      <c r="P119" s="24"/>
      <c r="Q119" s="24"/>
      <c r="V119" s="2"/>
      <c r="W119" s="10"/>
      <c r="X119" s="10"/>
      <c r="Y119" s="10"/>
    </row>
    <row r="120" spans="1:25" x14ac:dyDescent="0.3">
      <c r="A120" s="2"/>
      <c r="B120" s="2"/>
      <c r="C120" s="2"/>
      <c r="D120" s="2"/>
      <c r="E120" s="2"/>
      <c r="F120" s="1"/>
      <c r="G120" s="2"/>
      <c r="H120" s="31"/>
      <c r="I120" s="2"/>
      <c r="J120" s="32"/>
      <c r="K120" s="2"/>
      <c r="L120" s="2"/>
      <c r="M120" s="2"/>
      <c r="N120" s="33" t="str">
        <f>R176</f>
        <v>Total intermédiaire du matériel, partie 1 + partie 2</v>
      </c>
      <c r="O120" s="82">
        <f>SUM(O118,P85)</f>
        <v>0</v>
      </c>
      <c r="P120" s="82"/>
      <c r="Q120" s="34"/>
      <c r="V120" s="2"/>
      <c r="W120" s="10"/>
      <c r="X120" s="10"/>
      <c r="Y120" s="10"/>
    </row>
    <row r="121" spans="1:25" ht="6" customHeight="1" x14ac:dyDescent="0.3">
      <c r="A121" s="2"/>
      <c r="B121" s="5"/>
      <c r="C121" s="5"/>
      <c r="D121" s="2"/>
      <c r="E121" s="2"/>
      <c r="F121" s="2"/>
      <c r="G121" s="2"/>
      <c r="H121" s="6"/>
      <c r="I121" s="2"/>
      <c r="J121" s="7"/>
      <c r="K121" s="2"/>
      <c r="L121" s="7"/>
      <c r="M121" s="2"/>
      <c r="N121" s="22"/>
      <c r="O121" s="24"/>
      <c r="P121" s="24"/>
      <c r="Q121" s="24"/>
      <c r="V121" s="2"/>
      <c r="W121" s="10"/>
      <c r="X121" s="10"/>
      <c r="Y121" s="10"/>
    </row>
    <row r="122" spans="1:25" ht="5.0999999999999996" customHeight="1" x14ac:dyDescent="0.3">
      <c r="A122" s="2"/>
      <c r="B122" s="2"/>
      <c r="C122" s="2"/>
      <c r="D122" s="21"/>
      <c r="E122" s="21"/>
      <c r="F122" s="21"/>
      <c r="G122" s="21"/>
      <c r="H122" s="26"/>
      <c r="I122" s="21"/>
      <c r="J122" s="27"/>
      <c r="K122" s="21"/>
      <c r="L122" s="27"/>
      <c r="M122" s="21"/>
      <c r="N122" s="28"/>
      <c r="O122" s="29"/>
      <c r="P122" s="29"/>
      <c r="Q122" s="30"/>
      <c r="V122" s="2"/>
      <c r="W122" s="10"/>
      <c r="X122" s="10"/>
      <c r="Y122" s="10"/>
    </row>
    <row r="123" spans="1:25" x14ac:dyDescent="0.3">
      <c r="A123" s="2"/>
      <c r="B123" s="73" t="str">
        <f>R169</f>
        <v>Transports selon 
la norme SIA 124,
ch. 3.5</v>
      </c>
      <c r="C123" s="74">
        <v>4</v>
      </c>
      <c r="D123" s="60"/>
      <c r="E123" s="2"/>
      <c r="F123" s="61" t="s">
        <v>15</v>
      </c>
      <c r="G123" s="2"/>
      <c r="H123" s="62"/>
      <c r="I123" s="2"/>
      <c r="J123" s="62"/>
      <c r="K123" s="2"/>
      <c r="L123" s="62"/>
      <c r="M123" s="2"/>
      <c r="N123" s="22" t="str">
        <f>IF(OR(J123="",L123=""),"",L123-J123)</f>
        <v/>
      </c>
      <c r="O123" s="75" t="str">
        <f>IF(OR(H123="",N123=""),"",H123*N123)</f>
        <v/>
      </c>
      <c r="P123" s="75"/>
      <c r="Q123" s="23"/>
      <c r="V123" s="2"/>
      <c r="W123" s="10"/>
      <c r="X123" s="10"/>
      <c r="Y123" s="10"/>
    </row>
    <row r="124" spans="1:25" ht="2.1" customHeight="1" x14ac:dyDescent="0.3">
      <c r="A124" s="2"/>
      <c r="B124" s="73"/>
      <c r="C124" s="74"/>
      <c r="D124" s="2"/>
      <c r="E124" s="2"/>
      <c r="F124" s="2"/>
      <c r="G124" s="2"/>
      <c r="H124" s="6"/>
      <c r="I124" s="2"/>
      <c r="J124" s="7"/>
      <c r="K124" s="2"/>
      <c r="L124" s="7"/>
      <c r="M124" s="2"/>
      <c r="N124" s="22"/>
      <c r="O124" s="24"/>
      <c r="P124" s="24"/>
      <c r="Q124" s="24"/>
      <c r="V124" s="2"/>
      <c r="W124" s="10"/>
      <c r="X124" s="10"/>
      <c r="Y124" s="10"/>
    </row>
    <row r="125" spans="1:25" x14ac:dyDescent="0.3">
      <c r="A125" s="2"/>
      <c r="B125" s="73"/>
      <c r="C125" s="74"/>
      <c r="D125" s="60"/>
      <c r="E125" s="2"/>
      <c r="F125" s="61" t="s">
        <v>15</v>
      </c>
      <c r="G125" s="2"/>
      <c r="H125" s="62"/>
      <c r="I125" s="2"/>
      <c r="J125" s="62"/>
      <c r="K125" s="2"/>
      <c r="L125" s="62"/>
      <c r="M125" s="2"/>
      <c r="N125" s="22" t="str">
        <f>IF(OR(J125="",L125=""),"",L125-J125)</f>
        <v/>
      </c>
      <c r="O125" s="75" t="str">
        <f>IF(OR(H125="",N125=""),"",H125*N125)</f>
        <v/>
      </c>
      <c r="P125" s="75"/>
      <c r="Q125" s="23"/>
      <c r="V125" s="2"/>
      <c r="W125" s="10"/>
      <c r="X125" s="10"/>
      <c r="Y125" s="10"/>
    </row>
    <row r="126" spans="1:25" ht="2.1" customHeight="1" x14ac:dyDescent="0.3">
      <c r="A126" s="2"/>
      <c r="B126" s="73"/>
      <c r="C126" s="74"/>
      <c r="D126" s="2"/>
      <c r="E126" s="2"/>
      <c r="F126" s="2"/>
      <c r="G126" s="2"/>
      <c r="H126" s="6"/>
      <c r="I126" s="2"/>
      <c r="J126" s="7"/>
      <c r="K126" s="2"/>
      <c r="L126" s="7"/>
      <c r="M126" s="2"/>
      <c r="N126" s="22"/>
      <c r="O126" s="24"/>
      <c r="P126" s="24"/>
      <c r="Q126" s="24"/>
      <c r="V126" s="2"/>
      <c r="W126" s="10"/>
      <c r="X126" s="10"/>
      <c r="Y126" s="10"/>
    </row>
    <row r="127" spans="1:25" x14ac:dyDescent="0.3">
      <c r="A127" s="2"/>
      <c r="B127" s="73"/>
      <c r="C127" s="74"/>
      <c r="D127" s="60"/>
      <c r="E127" s="2"/>
      <c r="F127" s="61" t="s">
        <v>15</v>
      </c>
      <c r="G127" s="2"/>
      <c r="H127" s="62"/>
      <c r="I127" s="2"/>
      <c r="J127" s="62"/>
      <c r="K127" s="2"/>
      <c r="L127" s="62"/>
      <c r="M127" s="2"/>
      <c r="N127" s="22" t="str">
        <f>IF(OR(J127="",L127=""),"",L127-J127)</f>
        <v/>
      </c>
      <c r="O127" s="75" t="str">
        <f>IF(OR(H127="",N127=""),"",H127*N127)</f>
        <v/>
      </c>
      <c r="P127" s="75"/>
      <c r="Q127" s="23"/>
      <c r="V127" s="2"/>
      <c r="W127" s="10"/>
      <c r="X127" s="10"/>
      <c r="Y127" s="10"/>
    </row>
    <row r="128" spans="1:25" ht="2.1" customHeight="1" x14ac:dyDescent="0.3">
      <c r="A128" s="2"/>
      <c r="B128" s="73"/>
      <c r="C128" s="74"/>
      <c r="D128" s="2"/>
      <c r="E128" s="2"/>
      <c r="F128" s="2"/>
      <c r="G128" s="2"/>
      <c r="H128" s="6"/>
      <c r="I128" s="2"/>
      <c r="J128" s="7"/>
      <c r="K128" s="2"/>
      <c r="L128" s="7"/>
      <c r="M128" s="2"/>
      <c r="N128" s="22"/>
      <c r="O128" s="24"/>
      <c r="P128" s="24"/>
      <c r="Q128" s="24"/>
      <c r="V128" s="2"/>
      <c r="W128" s="10"/>
      <c r="X128" s="10"/>
      <c r="Y128" s="10"/>
    </row>
    <row r="129" spans="1:25" x14ac:dyDescent="0.3">
      <c r="A129" s="2"/>
      <c r="B129" s="73"/>
      <c r="C129" s="74"/>
      <c r="D129" s="60"/>
      <c r="E129" s="2"/>
      <c r="F129" s="61" t="s">
        <v>15</v>
      </c>
      <c r="G129" s="2"/>
      <c r="H129" s="62"/>
      <c r="I129" s="2"/>
      <c r="J129" s="62"/>
      <c r="K129" s="2"/>
      <c r="L129" s="62"/>
      <c r="M129" s="2"/>
      <c r="N129" s="22" t="str">
        <f>IF(OR(J129="",L129=""),"",L129-J129)</f>
        <v/>
      </c>
      <c r="O129" s="75" t="str">
        <f>IF(OR(H129="",N129=""),"",H129*N129)</f>
        <v/>
      </c>
      <c r="P129" s="75"/>
      <c r="Q129" s="23"/>
      <c r="V129" s="2"/>
      <c r="W129" s="25"/>
      <c r="X129" s="10"/>
      <c r="Y129" s="10"/>
    </row>
    <row r="130" spans="1:25" ht="2.1" customHeight="1" x14ac:dyDescent="0.3">
      <c r="A130" s="2"/>
      <c r="B130" s="73"/>
      <c r="C130" s="74"/>
      <c r="D130" s="2"/>
      <c r="E130" s="2"/>
      <c r="F130" s="2"/>
      <c r="G130" s="2"/>
      <c r="H130" s="6"/>
      <c r="I130" s="2"/>
      <c r="J130" s="7"/>
      <c r="K130" s="2"/>
      <c r="L130" s="7"/>
      <c r="M130" s="2"/>
      <c r="N130" s="22"/>
      <c r="O130" s="24"/>
      <c r="P130" s="24"/>
      <c r="Q130" s="24"/>
      <c r="V130" s="2"/>
      <c r="W130" s="10"/>
      <c r="X130" s="10"/>
      <c r="Y130" s="10"/>
    </row>
    <row r="131" spans="1:25" x14ac:dyDescent="0.3">
      <c r="A131" s="2"/>
      <c r="B131" s="73"/>
      <c r="C131" s="74"/>
      <c r="D131" s="60"/>
      <c r="E131" s="2"/>
      <c r="F131" s="61" t="s">
        <v>15</v>
      </c>
      <c r="G131" s="2"/>
      <c r="H131" s="62"/>
      <c r="I131" s="2"/>
      <c r="J131" s="62"/>
      <c r="K131" s="2"/>
      <c r="L131" s="62"/>
      <c r="M131" s="2"/>
      <c r="N131" s="22" t="str">
        <f>IF(OR(J131="",L131=""),"",L131-J131)</f>
        <v/>
      </c>
      <c r="O131" s="75" t="str">
        <f>IF(OR(H131="",N131=""),"",H131*N131)</f>
        <v/>
      </c>
      <c r="P131" s="75"/>
      <c r="Q131" s="23"/>
      <c r="V131" s="2"/>
      <c r="W131" s="10"/>
      <c r="X131" s="10"/>
      <c r="Y131" s="10"/>
    </row>
    <row r="132" spans="1:25" ht="3" customHeight="1" x14ac:dyDescent="0.3">
      <c r="A132" s="2"/>
      <c r="B132" s="2"/>
      <c r="C132" s="2"/>
      <c r="D132" s="2"/>
      <c r="E132" s="2"/>
      <c r="F132" s="2"/>
      <c r="G132" s="2"/>
      <c r="H132" s="6"/>
      <c r="I132" s="2"/>
      <c r="J132" s="7"/>
      <c r="K132" s="2"/>
      <c r="L132" s="7"/>
      <c r="M132" s="2"/>
      <c r="N132" s="22"/>
      <c r="O132" s="24"/>
      <c r="P132" s="24"/>
      <c r="Q132" s="24"/>
      <c r="V132" s="2"/>
      <c r="W132" s="10"/>
      <c r="X132" s="10"/>
      <c r="Y132" s="10"/>
    </row>
    <row r="133" spans="1:25" ht="3" customHeight="1" x14ac:dyDescent="0.3">
      <c r="A133" s="2"/>
      <c r="B133" s="2"/>
      <c r="C133" s="2"/>
      <c r="D133" s="21"/>
      <c r="E133" s="21"/>
      <c r="F133" s="21"/>
      <c r="G133" s="21"/>
      <c r="H133" s="26"/>
      <c r="I133" s="21"/>
      <c r="J133" s="27"/>
      <c r="K133" s="21"/>
      <c r="L133" s="27"/>
      <c r="M133" s="21"/>
      <c r="N133" s="28"/>
      <c r="O133" s="29"/>
      <c r="P133" s="29"/>
      <c r="Q133" s="30"/>
      <c r="V133" s="2"/>
      <c r="W133" s="10"/>
      <c r="X133" s="10"/>
      <c r="Y133" s="10"/>
    </row>
    <row r="134" spans="1:25" x14ac:dyDescent="0.3">
      <c r="A134" s="2"/>
      <c r="B134" s="2"/>
      <c r="C134" s="2"/>
      <c r="D134" s="2"/>
      <c r="E134" s="2"/>
      <c r="F134" s="1"/>
      <c r="G134" s="2"/>
      <c r="H134" s="31"/>
      <c r="I134" s="2"/>
      <c r="J134" s="32"/>
      <c r="K134" s="2"/>
      <c r="L134" s="2"/>
      <c r="M134" s="2"/>
      <c r="N134" s="33" t="str">
        <f>R177</f>
        <v>Total intermédiaire des transports</v>
      </c>
      <c r="O134" s="79">
        <f>SUM(O123:P133)</f>
        <v>0</v>
      </c>
      <c r="P134" s="79"/>
      <c r="Q134" s="34"/>
      <c r="V134" s="2"/>
      <c r="W134" s="10"/>
      <c r="X134" s="10"/>
      <c r="Y134" s="10"/>
    </row>
    <row r="135" spans="1:25" ht="6" customHeight="1" x14ac:dyDescent="0.3">
      <c r="A135" s="2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"/>
      <c r="V135" s="2"/>
      <c r="W135" s="10"/>
      <c r="X135" s="10"/>
      <c r="Y135" s="10"/>
    </row>
    <row r="136" spans="1:25" ht="6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V136" s="2"/>
      <c r="W136" s="10"/>
      <c r="X136" s="10"/>
      <c r="Y136" s="10"/>
    </row>
    <row r="137" spans="1:25" s="37" customFormat="1" x14ac:dyDescent="0.3">
      <c r="A137" s="13"/>
      <c r="B137" s="2" t="str">
        <f>R178</f>
        <v>Variation de prix durant la période de prestation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79">
        <f>O41+O45+O120+O134</f>
        <v>0</v>
      </c>
      <c r="P137" s="79"/>
      <c r="Q137" s="34"/>
      <c r="V137" s="38"/>
      <c r="W137" s="39"/>
      <c r="X137" s="40"/>
      <c r="Y137" s="15"/>
    </row>
    <row r="138" spans="1:25" s="37" customFormat="1" x14ac:dyDescent="0.3">
      <c r="A138" s="13"/>
      <c r="B138" s="2" t="str">
        <f>R179</f>
        <v>TVA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63">
        <v>8.1000000000000003E-2</v>
      </c>
      <c r="O138" s="79">
        <f>N138*O137</f>
        <v>0</v>
      </c>
      <c r="P138" s="79"/>
      <c r="Q138" s="34"/>
      <c r="V138" s="38"/>
      <c r="W138" s="39"/>
      <c r="X138" s="40"/>
      <c r="Y138" s="15"/>
    </row>
    <row r="139" spans="1:25" s="37" customFormat="1" x14ac:dyDescent="0.3">
      <c r="A139" s="13"/>
      <c r="B139" s="13" t="str">
        <f>R180</f>
        <v>Montant de la facture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81">
        <f>O137+O138</f>
        <v>0</v>
      </c>
      <c r="O139" s="81"/>
      <c r="P139" s="81"/>
      <c r="Q139" s="41"/>
      <c r="V139" s="13"/>
      <c r="W139" s="15"/>
      <c r="X139" s="40"/>
      <c r="Y139" s="15"/>
    </row>
    <row r="140" spans="1:25" ht="6" customHeight="1" x14ac:dyDescent="0.3">
      <c r="A140" s="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"/>
      <c r="V140" s="2"/>
      <c r="W140" s="10"/>
      <c r="X140" s="10"/>
      <c r="Y140" s="10"/>
    </row>
    <row r="141" spans="1:25" ht="6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V141" s="2"/>
      <c r="W141" s="10"/>
      <c r="X141" s="10"/>
      <c r="Y141" s="10"/>
    </row>
    <row r="142" spans="1:25" ht="12.75" customHeight="1" x14ac:dyDescent="0.3">
      <c r="A142" s="2"/>
      <c r="B142" s="9" t="str">
        <f>R181</f>
        <v>Date:</v>
      </c>
      <c r="C142" s="2"/>
      <c r="D142" s="64" t="str">
        <f>R182</f>
        <v>Direction des travaux</v>
      </c>
      <c r="E142" s="2"/>
      <c r="F142" s="80" t="str">
        <f>R183</f>
        <v>Entrepreneur</v>
      </c>
      <c r="G142" s="80"/>
      <c r="H142" s="80"/>
      <c r="I142" s="80"/>
      <c r="J142" s="80"/>
      <c r="K142" s="2"/>
      <c r="L142" s="80" t="str">
        <f>R184</f>
        <v>Maître d'ouvrage</v>
      </c>
      <c r="M142" s="80"/>
      <c r="N142" s="80"/>
      <c r="O142" s="80"/>
      <c r="P142" s="80"/>
      <c r="Q142" s="42"/>
      <c r="V142" s="2"/>
      <c r="W142" s="10"/>
      <c r="X142" s="10"/>
      <c r="Y142" s="10"/>
    </row>
    <row r="143" spans="1:25" ht="12.75" customHeight="1" x14ac:dyDescent="0.3">
      <c r="A143" s="2"/>
      <c r="B143" s="59"/>
      <c r="C143" s="4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V143" s="2"/>
      <c r="W143" s="10"/>
      <c r="X143" s="10"/>
      <c r="Y143" s="10"/>
    </row>
    <row r="144" spans="1:25" ht="40.5" customHeight="1" x14ac:dyDescent="0.3">
      <c r="A144" s="2"/>
      <c r="B144" s="2" t="str">
        <f>R185</f>
        <v>Signatures:</v>
      </c>
      <c r="C144" s="44"/>
      <c r="D144" s="2"/>
      <c r="E144" s="2"/>
      <c r="F144" s="76"/>
      <c r="G144" s="76"/>
      <c r="H144" s="76"/>
      <c r="I144" s="76"/>
      <c r="J144" s="76"/>
      <c r="K144" s="2"/>
      <c r="L144" s="76"/>
      <c r="M144" s="76"/>
      <c r="N144" s="76"/>
      <c r="O144" s="76"/>
      <c r="P144" s="76"/>
      <c r="Q144" s="2"/>
      <c r="V144" s="2"/>
      <c r="W144" s="10"/>
      <c r="X144" s="10"/>
      <c r="Y144" s="10"/>
    </row>
    <row r="145" spans="1:21" ht="2.1" customHeight="1" x14ac:dyDescent="0.3">
      <c r="A145" s="2"/>
      <c r="B145" s="2"/>
      <c r="C145" s="2"/>
      <c r="D145" s="55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21" ht="10.5" thickBot="1" x14ac:dyDescent="0.35"/>
    <row r="147" spans="1:21" ht="10.5" thickBot="1" x14ac:dyDescent="0.35">
      <c r="R147" s="45" t="s">
        <v>26</v>
      </c>
      <c r="S147" s="46" t="s">
        <v>27</v>
      </c>
      <c r="T147" s="47" t="s">
        <v>28</v>
      </c>
      <c r="U147" s="48" t="s">
        <v>29</v>
      </c>
    </row>
    <row r="148" spans="1:21" x14ac:dyDescent="0.3">
      <c r="R148" s="9" t="str">
        <f>IF($W$6="deutsch",S148,IF($W$6="français",T148,IF($W$6="italiano",U148)))</f>
        <v>Instructions pour remplir le formulaire (ne seront pas imprimées)</v>
      </c>
      <c r="S148" s="49" t="s">
        <v>30</v>
      </c>
      <c r="T148" s="50" t="s">
        <v>31</v>
      </c>
      <c r="U148" s="51" t="s">
        <v>102</v>
      </c>
    </row>
    <row r="149" spans="1:21" x14ac:dyDescent="0.3">
      <c r="R149" s="9" t="str">
        <f t="shared" ref="R149:R184" si="0">IF($W$6="deutsch",S149,IF($W$6="français",T149,IF($W$6="italiano",U149)))</f>
        <v>Objet:</v>
      </c>
      <c r="S149" s="49" t="s">
        <v>2</v>
      </c>
      <c r="T149" s="50" t="s">
        <v>33</v>
      </c>
      <c r="U149" s="51" t="s">
        <v>66</v>
      </c>
    </row>
    <row r="150" spans="1:21" x14ac:dyDescent="0.3">
      <c r="R150" s="9" t="str">
        <f t="shared" si="0"/>
        <v>Maître d'ouvrage:</v>
      </c>
      <c r="S150" s="49" t="s">
        <v>135</v>
      </c>
      <c r="T150" s="50" t="s">
        <v>34</v>
      </c>
      <c r="U150" s="51" t="s">
        <v>67</v>
      </c>
    </row>
    <row r="151" spans="1:21" x14ac:dyDescent="0.3">
      <c r="R151" s="9" t="str">
        <f t="shared" si="0"/>
        <v>Entrepreneur:</v>
      </c>
      <c r="S151" s="49" t="s">
        <v>136</v>
      </c>
      <c r="T151" s="50" t="s">
        <v>35</v>
      </c>
      <c r="U151" s="51" t="s">
        <v>68</v>
      </c>
    </row>
    <row r="152" spans="1:21" x14ac:dyDescent="0.3">
      <c r="R152" s="9" t="str">
        <f t="shared" si="0"/>
        <v>Offre du:</v>
      </c>
      <c r="S152" s="49" t="s">
        <v>4</v>
      </c>
      <c r="T152" s="50" t="s">
        <v>36</v>
      </c>
      <c r="U152" s="51" t="s">
        <v>69</v>
      </c>
    </row>
    <row r="153" spans="1:21" x14ac:dyDescent="0.3">
      <c r="R153" s="9" t="str">
        <f t="shared" si="0"/>
        <v>Période de prestation</v>
      </c>
      <c r="S153" s="49" t="s">
        <v>3</v>
      </c>
      <c r="T153" s="50" t="s">
        <v>37</v>
      </c>
      <c r="U153" s="51" t="s">
        <v>103</v>
      </c>
    </row>
    <row r="154" spans="1:21" x14ac:dyDescent="0.3">
      <c r="R154" s="9" t="str">
        <f t="shared" si="0"/>
        <v>Calcul des variations de prix selon la méthode des pièces justificatives; norme SIA 124</v>
      </c>
      <c r="S154" s="49" t="s">
        <v>8</v>
      </c>
      <c r="T154" s="50" t="s">
        <v>58</v>
      </c>
      <c r="U154" s="51" t="s">
        <v>115</v>
      </c>
    </row>
    <row r="155" spans="1:21" x14ac:dyDescent="0.3">
      <c r="R155" s="9" t="str">
        <f t="shared" si="0"/>
        <v xml:space="preserve">Date de référence: </v>
      </c>
      <c r="S155" s="49" t="s">
        <v>6</v>
      </c>
      <c r="T155" s="50" t="s">
        <v>38</v>
      </c>
      <c r="U155" s="51" t="s">
        <v>70</v>
      </c>
    </row>
    <row r="156" spans="1:21" x14ac:dyDescent="0.3">
      <c r="R156" s="9" t="str">
        <f t="shared" si="0"/>
        <v xml:space="preserve">du: </v>
      </c>
      <c r="S156" s="49" t="s">
        <v>5</v>
      </c>
      <c r="T156" s="50" t="s">
        <v>39</v>
      </c>
      <c r="U156" s="51" t="s">
        <v>71</v>
      </c>
    </row>
    <row r="157" spans="1:21" x14ac:dyDescent="0.3">
      <c r="R157" s="9" t="str">
        <f t="shared" si="0"/>
        <v>au:</v>
      </c>
      <c r="S157" s="49" t="s">
        <v>1</v>
      </c>
      <c r="T157" s="50" t="s">
        <v>40</v>
      </c>
      <c r="U157" s="51" t="s">
        <v>72</v>
      </c>
    </row>
    <row r="158" spans="1:21" x14ac:dyDescent="0.3">
      <c r="R158" s="9" t="str">
        <f t="shared" si="0"/>
        <v>Genre de coûts</v>
      </c>
      <c r="S158" s="49" t="s">
        <v>7</v>
      </c>
      <c r="T158" s="50" t="s">
        <v>41</v>
      </c>
      <c r="U158" s="51" t="s">
        <v>104</v>
      </c>
    </row>
    <row r="159" spans="1:21" x14ac:dyDescent="0.3">
      <c r="R159" s="9" t="str">
        <f t="shared" si="0"/>
        <v>Dénomination</v>
      </c>
      <c r="S159" s="49" t="s">
        <v>9</v>
      </c>
      <c r="T159" s="50" t="s">
        <v>42</v>
      </c>
      <c r="U159" s="51" t="s">
        <v>73</v>
      </c>
    </row>
    <row r="160" spans="1:21" x14ac:dyDescent="0.3">
      <c r="R160" s="9" t="str">
        <f t="shared" si="0"/>
        <v>Unité</v>
      </c>
      <c r="S160" s="49" t="s">
        <v>10</v>
      </c>
      <c r="T160" s="50" t="s">
        <v>43</v>
      </c>
      <c r="U160" s="51" t="s">
        <v>74</v>
      </c>
    </row>
    <row r="161" spans="18:21" x14ac:dyDescent="0.3">
      <c r="R161" s="9" t="str">
        <f t="shared" si="0"/>
        <v>Quantité</v>
      </c>
      <c r="S161" s="49" t="s">
        <v>18</v>
      </c>
      <c r="T161" s="50" t="s">
        <v>44</v>
      </c>
      <c r="U161" s="51" t="s">
        <v>75</v>
      </c>
    </row>
    <row r="162" spans="18:21" x14ac:dyDescent="0.3">
      <c r="R162" s="9" t="str">
        <f t="shared" si="0"/>
        <v>Prix unitaire; base des coûts</v>
      </c>
      <c r="S162" s="49" t="s">
        <v>12</v>
      </c>
      <c r="T162" s="50" t="s">
        <v>45</v>
      </c>
      <c r="U162" s="51" t="s">
        <v>105</v>
      </c>
    </row>
    <row r="163" spans="18:21" ht="20.25" x14ac:dyDescent="0.3">
      <c r="R163" s="9" t="str">
        <f t="shared" si="0"/>
        <v>Prix unitaire; période de prestation</v>
      </c>
      <c r="S163" s="49" t="s">
        <v>13</v>
      </c>
      <c r="T163" s="50" t="s">
        <v>46</v>
      </c>
      <c r="U163" s="53" t="s">
        <v>117</v>
      </c>
    </row>
    <row r="164" spans="18:21" x14ac:dyDescent="0.3">
      <c r="R164" s="9" t="str">
        <f t="shared" si="0"/>
        <v>Variation de prix par unité</v>
      </c>
      <c r="S164" s="49" t="s">
        <v>20</v>
      </c>
      <c r="T164" s="50" t="s">
        <v>47</v>
      </c>
      <c r="U164" s="51" t="s">
        <v>106</v>
      </c>
    </row>
    <row r="165" spans="18:21" x14ac:dyDescent="0.3">
      <c r="R165" s="9" t="str">
        <f t="shared" si="0"/>
        <v>Variation de prix CHF</v>
      </c>
      <c r="S165" s="49" t="s">
        <v>11</v>
      </c>
      <c r="T165" s="50" t="s">
        <v>48</v>
      </c>
      <c r="U165" s="51" t="s">
        <v>107</v>
      </c>
    </row>
    <row r="166" spans="18:21" ht="12.75" customHeight="1" x14ac:dyDescent="0.3">
      <c r="R166" s="9" t="str">
        <f t="shared" si="0"/>
        <v>Salaires selon
la norme SIA 124,
ch. 3.2</v>
      </c>
      <c r="S166" s="49" t="s">
        <v>59</v>
      </c>
      <c r="T166" s="52" t="s">
        <v>82</v>
      </c>
      <c r="U166" s="53" t="s">
        <v>108</v>
      </c>
    </row>
    <row r="167" spans="18:21" ht="12.75" customHeight="1" x14ac:dyDescent="0.3">
      <c r="R167" s="9" t="str">
        <f t="shared" si="0"/>
        <v>Suppl. selon la norme SIA 124, ch. 3.2.3</v>
      </c>
      <c r="S167" s="49" t="s">
        <v>60</v>
      </c>
      <c r="T167" s="50" t="s">
        <v>63</v>
      </c>
      <c r="U167" s="53" t="s">
        <v>116</v>
      </c>
    </row>
    <row r="168" spans="18:21" ht="12.75" customHeight="1" x14ac:dyDescent="0.3">
      <c r="R168" s="9" t="str">
        <f t="shared" si="0"/>
        <v>Matériel selon
la norme SIA 124,
ch. 3.3</v>
      </c>
      <c r="S168" s="49" t="s">
        <v>61</v>
      </c>
      <c r="T168" s="52" t="s">
        <v>83</v>
      </c>
      <c r="U168" s="53" t="s">
        <v>109</v>
      </c>
    </row>
    <row r="169" spans="18:21" ht="12.75" customHeight="1" x14ac:dyDescent="0.3">
      <c r="R169" s="9" t="str">
        <f t="shared" si="0"/>
        <v>Transports selon 
la norme SIA 124,
ch. 3.5</v>
      </c>
      <c r="S169" s="49" t="s">
        <v>62</v>
      </c>
      <c r="T169" s="52" t="s">
        <v>64</v>
      </c>
      <c r="U169" s="53" t="s">
        <v>110</v>
      </c>
    </row>
    <row r="170" spans="18:21" x14ac:dyDescent="0.3">
      <c r="R170" s="9" t="str">
        <f t="shared" si="0"/>
        <v>Total intermédiaire des variations des coûts de salaires</v>
      </c>
      <c r="S170" s="49" t="s">
        <v>14</v>
      </c>
      <c r="T170" s="50" t="s">
        <v>49</v>
      </c>
      <c r="U170" s="51" t="s">
        <v>111</v>
      </c>
    </row>
    <row r="171" spans="18:21" ht="12.75" customHeight="1" x14ac:dyDescent="0.3">
      <c r="R171" s="9" t="str">
        <f t="shared" si="0"/>
        <v>Supplément pour les variations des coûts de salaires
du personnel non productif (15 %)</v>
      </c>
      <c r="S171" s="67" t="s">
        <v>124</v>
      </c>
      <c r="T171" s="52" t="s">
        <v>65</v>
      </c>
      <c r="U171" s="53" t="s">
        <v>125</v>
      </c>
    </row>
    <row r="172" spans="18:21" x14ac:dyDescent="0.3">
      <c r="R172" s="9" t="str">
        <f t="shared" si="0"/>
        <v>Total intermédiaire du matériel (partie 1)</v>
      </c>
      <c r="S172" s="49" t="s">
        <v>129</v>
      </c>
      <c r="T172" s="50" t="s">
        <v>130</v>
      </c>
      <c r="U172" s="51" t="s">
        <v>131</v>
      </c>
    </row>
    <row r="173" spans="18:21" ht="12.75" x14ac:dyDescent="0.5">
      <c r="R173" s="9" t="str">
        <f t="shared" si="0"/>
        <v>► Partie 2 à la page 2</v>
      </c>
      <c r="S173" s="49" t="s">
        <v>126</v>
      </c>
      <c r="T173" s="50" t="s">
        <v>127</v>
      </c>
      <c r="U173" s="51" t="s">
        <v>128</v>
      </c>
    </row>
    <row r="174" spans="18:21" x14ac:dyDescent="0.3">
      <c r="R174" s="9" t="str">
        <f t="shared" si="0"/>
        <v>Total intermédiaire du matériel (partie 1) de la page 1</v>
      </c>
      <c r="S174" s="49" t="s">
        <v>120</v>
      </c>
      <c r="T174" s="50" t="s">
        <v>121</v>
      </c>
      <c r="U174" s="51" t="s">
        <v>122</v>
      </c>
    </row>
    <row r="175" spans="18:21" x14ac:dyDescent="0.3">
      <c r="R175" s="9" t="str">
        <f t="shared" si="0"/>
        <v>Total intermédiaire du matériel (partie 2)</v>
      </c>
      <c r="S175" s="49" t="s">
        <v>132</v>
      </c>
      <c r="T175" s="50" t="s">
        <v>133</v>
      </c>
      <c r="U175" s="51" t="s">
        <v>134</v>
      </c>
    </row>
    <row r="176" spans="18:21" x14ac:dyDescent="0.3">
      <c r="R176" s="9" t="str">
        <f t="shared" si="0"/>
        <v>Total intermédiaire du matériel, partie 1 + partie 2</v>
      </c>
      <c r="S176" s="49" t="s">
        <v>123</v>
      </c>
      <c r="T176" s="50" t="s">
        <v>118</v>
      </c>
      <c r="U176" s="51" t="s">
        <v>119</v>
      </c>
    </row>
    <row r="177" spans="18:21" x14ac:dyDescent="0.3">
      <c r="R177" s="9" t="str">
        <f t="shared" si="0"/>
        <v>Total intermédiaire des transports</v>
      </c>
      <c r="S177" s="49" t="s">
        <v>19</v>
      </c>
      <c r="T177" s="50" t="s">
        <v>50</v>
      </c>
      <c r="U177" s="51" t="s">
        <v>112</v>
      </c>
    </row>
    <row r="178" spans="18:21" x14ac:dyDescent="0.3">
      <c r="R178" s="9" t="str">
        <f t="shared" si="0"/>
        <v>Variation de prix durant la période de prestation</v>
      </c>
      <c r="S178" s="49" t="s">
        <v>16</v>
      </c>
      <c r="T178" s="50" t="s">
        <v>51</v>
      </c>
      <c r="U178" s="51" t="s">
        <v>113</v>
      </c>
    </row>
    <row r="179" spans="18:21" x14ac:dyDescent="0.3">
      <c r="R179" s="9" t="str">
        <f t="shared" si="0"/>
        <v>TVA</v>
      </c>
      <c r="S179" s="49" t="s">
        <v>84</v>
      </c>
      <c r="T179" s="50" t="s">
        <v>85</v>
      </c>
      <c r="U179" s="51" t="s">
        <v>86</v>
      </c>
    </row>
    <row r="180" spans="18:21" x14ac:dyDescent="0.3">
      <c r="R180" s="9" t="str">
        <f t="shared" si="0"/>
        <v>Montant de la facture</v>
      </c>
      <c r="S180" s="49" t="s">
        <v>17</v>
      </c>
      <c r="T180" s="50" t="s">
        <v>52</v>
      </c>
      <c r="U180" s="51" t="s">
        <v>76</v>
      </c>
    </row>
    <row r="181" spans="18:21" x14ac:dyDescent="0.3">
      <c r="R181" s="9" t="str">
        <f t="shared" si="0"/>
        <v>Date:</v>
      </c>
      <c r="S181" s="49" t="s">
        <v>21</v>
      </c>
      <c r="T181" s="50" t="s">
        <v>53</v>
      </c>
      <c r="U181" s="51" t="s">
        <v>78</v>
      </c>
    </row>
    <row r="182" spans="18:21" x14ac:dyDescent="0.3">
      <c r="R182" s="9" t="str">
        <f t="shared" si="0"/>
        <v>Direction des travaux</v>
      </c>
      <c r="S182" s="49" t="s">
        <v>0</v>
      </c>
      <c r="T182" s="50" t="s">
        <v>55</v>
      </c>
      <c r="U182" s="51" t="s">
        <v>79</v>
      </c>
    </row>
    <row r="183" spans="18:21" x14ac:dyDescent="0.3">
      <c r="R183" s="9" t="str">
        <f t="shared" si="0"/>
        <v>Entrepreneur</v>
      </c>
      <c r="S183" s="49" t="s">
        <v>138</v>
      </c>
      <c r="T183" s="50" t="s">
        <v>56</v>
      </c>
      <c r="U183" s="51" t="s">
        <v>80</v>
      </c>
    </row>
    <row r="184" spans="18:21" x14ac:dyDescent="0.3">
      <c r="R184" s="9" t="str">
        <f t="shared" si="0"/>
        <v>Maître d'ouvrage</v>
      </c>
      <c r="S184" s="49" t="s">
        <v>137</v>
      </c>
      <c r="T184" s="50" t="s">
        <v>57</v>
      </c>
      <c r="U184" s="51" t="s">
        <v>81</v>
      </c>
    </row>
    <row r="185" spans="18:21" x14ac:dyDescent="0.3">
      <c r="R185" s="9" t="str">
        <f t="shared" ref="R185:R190" si="1">IF($W$6="deutsch",S185,IF($W$6="français",T185,IF($W$6="italiano",U185)))</f>
        <v>Signatures:</v>
      </c>
      <c r="S185" s="49" t="s">
        <v>32</v>
      </c>
      <c r="T185" s="50" t="s">
        <v>54</v>
      </c>
      <c r="U185" s="51" t="s">
        <v>77</v>
      </c>
    </row>
    <row r="186" spans="18:21" x14ac:dyDescent="0.3">
      <c r="R186" s="9" t="str">
        <f t="shared" si="1"/>
        <v>La date doit être indiquée en chiffres  (p.ex. 20.06.2020)</v>
      </c>
      <c r="S186" s="49" t="s">
        <v>100</v>
      </c>
      <c r="T186" s="50" t="s">
        <v>101</v>
      </c>
      <c r="U186" s="51" t="s">
        <v>114</v>
      </c>
    </row>
    <row r="187" spans="18:21" x14ac:dyDescent="0.3">
      <c r="R187" s="9" t="str">
        <f t="shared" si="1"/>
        <v>Marquer les cellules modifiables dans le formulaire</v>
      </c>
      <c r="S187" s="49" t="s">
        <v>88</v>
      </c>
      <c r="T187" s="50" t="s">
        <v>92</v>
      </c>
      <c r="U187" s="51" t="s">
        <v>93</v>
      </c>
    </row>
    <row r="188" spans="18:21" x14ac:dyDescent="0.3">
      <c r="R188" s="9" t="str">
        <f t="shared" si="1"/>
        <v>Désactiver le marquage des cellules modifiables dans le formulaire</v>
      </c>
      <c r="S188" s="49" t="s">
        <v>89</v>
      </c>
      <c r="T188" s="50" t="s">
        <v>94</v>
      </c>
      <c r="U188" s="51" t="s">
        <v>95</v>
      </c>
    </row>
    <row r="189" spans="18:21" x14ac:dyDescent="0.3">
      <c r="R189" s="9" t="str">
        <f t="shared" si="1"/>
        <v>Les cellules modifiables apparaîtront en gris clair. Les champs où il faut saisir des données apparaissent ainsi clairement.</v>
      </c>
      <c r="S189" s="49" t="s">
        <v>90</v>
      </c>
      <c r="T189" s="50" t="s">
        <v>96</v>
      </c>
      <c r="U189" s="51" t="s">
        <v>97</v>
      </c>
    </row>
    <row r="190" spans="18:21" x14ac:dyDescent="0.3">
      <c r="R190" s="9" t="str">
        <f t="shared" si="1"/>
        <v>Les cellules modifiables apparaîtront comme le reste du document à l’impression.</v>
      </c>
      <c r="S190" s="49" t="s">
        <v>91</v>
      </c>
      <c r="T190" s="50" t="s">
        <v>98</v>
      </c>
      <c r="U190" s="51" t="s">
        <v>99</v>
      </c>
    </row>
  </sheetData>
  <sheetProtection algorithmName="SHA-512" hashValue="Exz9Ve1uf8wXZBeUmjgdUDq7QLoeGpJhgLA9SX1UPYBXOseBdE+oOqbOYQ/vfIMY8+ODtv8L0ulr3+wEp1zrjQ==" saltValue="tcNY2wCt/TQLaVMv1baiAQ==" spinCount="100000" sheet="1" scenarios="1" formatCells="0" selectLockedCells="1"/>
  <mergeCells count="81">
    <mergeCell ref="O120:P120"/>
    <mergeCell ref="O125:P125"/>
    <mergeCell ref="O109:P109"/>
    <mergeCell ref="O111:P111"/>
    <mergeCell ref="O113:P113"/>
    <mergeCell ref="O115:P115"/>
    <mergeCell ref="O118:P118"/>
    <mergeCell ref="B87:B115"/>
    <mergeCell ref="C87:C115"/>
    <mergeCell ref="O87:P87"/>
    <mergeCell ref="O89:P89"/>
    <mergeCell ref="O91:P91"/>
    <mergeCell ref="O93:P93"/>
    <mergeCell ref="O95:P95"/>
    <mergeCell ref="O97:P97"/>
    <mergeCell ref="O99:P99"/>
    <mergeCell ref="O101:P101"/>
    <mergeCell ref="O103:P103"/>
    <mergeCell ref="O105:P105"/>
    <mergeCell ref="O107:P107"/>
    <mergeCell ref="B2:D2"/>
    <mergeCell ref="D8:P8"/>
    <mergeCell ref="D10:P10"/>
    <mergeCell ref="D12:P12"/>
    <mergeCell ref="D44:L45"/>
    <mergeCell ref="B44:B45"/>
    <mergeCell ref="C44:C45"/>
    <mergeCell ref="O30:P30"/>
    <mergeCell ref="O26:P26"/>
    <mergeCell ref="O28:P28"/>
    <mergeCell ref="O20:P20"/>
    <mergeCell ref="O22:P22"/>
    <mergeCell ref="O24:P24"/>
    <mergeCell ref="L142:P142"/>
    <mergeCell ref="N139:P139"/>
    <mergeCell ref="O38:P38"/>
    <mergeCell ref="O41:P41"/>
    <mergeCell ref="O137:P137"/>
    <mergeCell ref="O72:P72"/>
    <mergeCell ref="O70:P70"/>
    <mergeCell ref="O45:P45"/>
    <mergeCell ref="O56:P56"/>
    <mergeCell ref="O58:P58"/>
    <mergeCell ref="O60:P60"/>
    <mergeCell ref="O48:P48"/>
    <mergeCell ref="O50:P50"/>
    <mergeCell ref="O52:P52"/>
    <mergeCell ref="O54:P54"/>
    <mergeCell ref="O82:P82"/>
    <mergeCell ref="F144:J144"/>
    <mergeCell ref="O34:P34"/>
    <mergeCell ref="N14:P14"/>
    <mergeCell ref="N16:P16"/>
    <mergeCell ref="H16:J16"/>
    <mergeCell ref="O18:P18"/>
    <mergeCell ref="L144:P144"/>
    <mergeCell ref="O36:P36"/>
    <mergeCell ref="O79:P79"/>
    <mergeCell ref="O134:P134"/>
    <mergeCell ref="O138:P138"/>
    <mergeCell ref="F142:J142"/>
    <mergeCell ref="O68:P68"/>
    <mergeCell ref="O44:P44"/>
    <mergeCell ref="O32:P32"/>
    <mergeCell ref="O74:P74"/>
    <mergeCell ref="W3:Y3"/>
    <mergeCell ref="W4:Y4"/>
    <mergeCell ref="B123:B131"/>
    <mergeCell ref="C123:C131"/>
    <mergeCell ref="O123:P123"/>
    <mergeCell ref="O127:P127"/>
    <mergeCell ref="O129:P129"/>
    <mergeCell ref="O131:P131"/>
    <mergeCell ref="O62:P62"/>
    <mergeCell ref="O64:P64"/>
    <mergeCell ref="O66:P66"/>
    <mergeCell ref="O76:P76"/>
    <mergeCell ref="B20:B38"/>
    <mergeCell ref="C20:C38"/>
    <mergeCell ref="B48:B76"/>
    <mergeCell ref="C48:C76"/>
  </mergeCells>
  <conditionalFormatting sqref="D21:P38 B39:P48 D49:P76 D88:P115 B77:P80 B81:O81 B85:Q85 B82:P85 B87:P87 D86:P86 B6:P20 B116:P121 B123:P145">
    <cfRule type="expression" dxfId="1" priority="2">
      <formula>IF(Status=1,NOT(CELL("Schutz",B6)))</formula>
    </cfRule>
  </conditionalFormatting>
  <conditionalFormatting sqref="B122:P122">
    <cfRule type="expression" dxfId="0" priority="1">
      <formula>IF(Status=1,NOT(CELL("Schutz",B122)))</formula>
    </cfRule>
  </conditionalFormatting>
  <dataValidations count="8">
    <dataValidation type="date" operator="greaterThanOrEqual" allowBlank="1" showInputMessage="1" showErrorMessage="1" errorTitle="Fehler im Datum" error="Dieses Datum muss nach dem Stichtag liegen." sqref="G16" xr:uid="{00000000-0002-0000-0000-000000000000}">
      <formula1>G14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H16:J16" xr:uid="{00000000-0002-0000-0000-000001000000}">
      <formula1>N14</formula1>
    </dataValidation>
    <dataValidation type="list" allowBlank="1" showInputMessage="1" showErrorMessage="1" sqref="W6" xr:uid="{00000000-0002-0000-0000-000002000000}">
      <formula1>Sprache</formula1>
    </dataValidation>
    <dataValidation type="date" operator="greaterThan" allowBlank="1" showInputMessage="1" showErrorMessage="1" errorTitle="Fehler im Datum" error="Enddatum Leistungsperiode muss nach Anfangsdatum liegen." sqref="U155" xr:uid="{7BF28644-C9CB-4653-8494-3CAC19F8DA03}">
      <formula1>L16</formula1>
    </dataValidation>
    <dataValidation operator="greaterThan" allowBlank="1" showInputMessage="1" showErrorMessage="1" errorTitle="Fehler im Datum" error="Enddatum Leistungsperiode muss nach Anfangsdatum liegen." sqref="T155" xr:uid="{00000000-0002-0000-0000-000004000000}"/>
    <dataValidation type="date" operator="greaterThan" allowBlank="1" showInputMessage="1" showErrorMessage="1" errorTitle="Fehler im Datum" error="Enddatum Leistungsperiode muss nach Anfangsdatum liegen." sqref="Q16" xr:uid="{00000000-0002-0000-0000-000005000000}">
      <formula1>K16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N16:P16" xr:uid="{00000000-0002-0000-0000-000006000000}">
      <formula1>H16</formula1>
    </dataValidation>
    <dataValidation type="list" allowBlank="1" showInputMessage="1" showErrorMessage="1" sqref="W3:Y3" xr:uid="{DC4455B6-57D6-4A0C-B186-0AA43C80849B}">
      <formula1>$R$187:$R$188</formula1>
    </dataValidation>
  </dataValidations>
  <pageMargins left="0.70866141732283472" right="0.39370078740157483" top="0.31496062992125984" bottom="0.78740157480314965" header="0.31496062992125984" footer="0.31496062992125984"/>
  <pageSetup paperSize="9" orientation="portrait" horizontalDpi="300" verticalDpi="300" r:id="rId1"/>
  <headerFooter>
    <oddFooter>&amp;L&amp;8Copyright 2024 KBOB&amp;C&amp;8KBOB-Dokument &amp;"Arial,Fett"62
&amp;"Arial,Standard"Ver. 2024 (2.0) d/f/i&amp;R&amp;8&amp;P / &amp;N</oddFooter>
    <firstFooter>&amp;L&amp;8Copyright 2020 KBOB&amp;C&amp;8KBOB-Dokument &amp;"Arial,Fett"Nr. 62&amp;R&amp;8Version 2020 (1.0) d/f/i</firstFooter>
  </headerFooter>
  <rowBreaks count="1" manualBreakCount="1">
    <brk id="81" min="1" max="15" man="1"/>
  </rowBreaks>
  <ignoredErrors>
    <ignoredError sqref="D142 F142 L1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124</vt:lpstr>
      <vt:lpstr>'SIA 124'!Druckbereich</vt:lpstr>
      <vt:lpstr>Sprache</vt:lpstr>
      <vt:lpstr>Status</vt:lpstr>
      <vt:lpstr>Zellmarkierung</vt:lpstr>
    </vt:vector>
  </TitlesOfParts>
  <Company>KBOB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Mengennachweis</dc:title>
  <dc:creator>KBOB</dc:creator>
  <cp:lastModifiedBy>Marcel Komar</cp:lastModifiedBy>
  <cp:lastPrinted>2024-01-11T11:53:26Z</cp:lastPrinted>
  <dcterms:created xsi:type="dcterms:W3CDTF">1999-04-15T15:37:57Z</dcterms:created>
  <dcterms:modified xsi:type="dcterms:W3CDTF">2024-01-11T11:53:50Z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