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Dropbox\_(0)_qna\0_Kunden\01_KBOB\01_Gesamtpaket\_Cockpit_KBOB\62_Teuerung_SIA124\1-seitig\"/>
    </mc:Choice>
  </mc:AlternateContent>
  <xr:revisionPtr revIDLastSave="0" documentId="8_{EB9860E6-332B-475E-96B9-052D4ECE40FA}" xr6:coauthVersionLast="47" xr6:coauthVersionMax="47" xr10:uidLastSave="{00000000-0000-0000-0000-000000000000}"/>
  <bookViews>
    <workbookView xWindow="-98" yWindow="-98" windowWidth="28996" windowHeight="15675" tabRatio="621" xr2:uid="{00000000-000D-0000-FFFF-FFFF00000000}"/>
  </bookViews>
  <sheets>
    <sheet name="SIA 124" sheetId="14" r:id="rId1"/>
  </sheets>
  <externalReferences>
    <externalReference r:id="rId2"/>
  </externalReferences>
  <definedNames>
    <definedName name="Bausparten">[1]Daten!$A$2:$A$14</definedName>
    <definedName name="_xlnm.Print_Area" localSheetId="0">'SIA 124'!$B$1:$P$76</definedName>
    <definedName name="Sprache">'SIA 124'!$AA$6:$AA$8</definedName>
    <definedName name="Status">'SIA 124'!$AA$3</definedName>
    <definedName name="Zellmarkierung">'SIA 124'!$W$3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" i="14" l="1"/>
  <c r="R114" i="14"/>
  <c r="R115" i="14"/>
  <c r="R116" i="14"/>
  <c r="R117" i="14"/>
  <c r="W4" i="14" l="1"/>
  <c r="R79" i="14"/>
  <c r="W1" i="14" s="1"/>
  <c r="R80" i="14"/>
  <c r="B8" i="14" s="1"/>
  <c r="R81" i="14"/>
  <c r="B10" i="14" s="1"/>
  <c r="R82" i="14"/>
  <c r="B12" i="14" s="1"/>
  <c r="R83" i="14"/>
  <c r="B14" i="14" s="1"/>
  <c r="R84" i="14"/>
  <c r="B16" i="14" s="1"/>
  <c r="R85" i="14"/>
  <c r="B6" i="14" s="1"/>
  <c r="R86" i="14"/>
  <c r="L14" i="14" s="1"/>
  <c r="R87" i="14"/>
  <c r="F16" i="14" s="1"/>
  <c r="R88" i="14"/>
  <c r="L16" i="14" s="1"/>
  <c r="R89" i="14"/>
  <c r="B18" i="14" s="1"/>
  <c r="R90" i="14"/>
  <c r="D18" i="14" s="1"/>
  <c r="R91" i="14"/>
  <c r="F18" i="14" s="1"/>
  <c r="R92" i="14"/>
  <c r="H18" i="14" s="1"/>
  <c r="R93" i="14"/>
  <c r="J18" i="14" s="1"/>
  <c r="R94" i="14"/>
  <c r="L18" i="14" s="1"/>
  <c r="R95" i="14"/>
  <c r="N18" i="14" s="1"/>
  <c r="R96" i="14"/>
  <c r="O18" i="14" s="1"/>
  <c r="R97" i="14"/>
  <c r="B20" i="14" s="1"/>
  <c r="R98" i="14"/>
  <c r="B32" i="14" s="1"/>
  <c r="R99" i="14"/>
  <c r="B36" i="14" s="1"/>
  <c r="R100" i="14"/>
  <c r="B56" i="14" s="1"/>
  <c r="R101" i="14"/>
  <c r="N29" i="14" s="1"/>
  <c r="R102" i="14"/>
  <c r="D32" i="14" s="1"/>
  <c r="R103" i="14"/>
  <c r="N53" i="14" s="1"/>
  <c r="R104" i="14"/>
  <c r="N65" i="14" s="1"/>
  <c r="R105" i="14"/>
  <c r="B68" i="14" s="1"/>
  <c r="R106" i="14"/>
  <c r="B69" i="14" s="1"/>
  <c r="R107" i="14"/>
  <c r="B70" i="14" s="1"/>
  <c r="R108" i="14"/>
  <c r="B73" i="14" s="1"/>
  <c r="R109" i="14"/>
  <c r="D73" i="14" s="1"/>
  <c r="R110" i="14"/>
  <c r="F73" i="14" s="1"/>
  <c r="R111" i="14"/>
  <c r="L73" i="14" s="1"/>
  <c r="R112" i="14"/>
  <c r="B75" i="14" s="1"/>
  <c r="R113" i="14"/>
  <c r="W14" i="14" s="1"/>
  <c r="N62" i="14" l="1"/>
  <c r="O62" i="14" s="1"/>
  <c r="N60" i="14"/>
  <c r="O60" i="14" s="1"/>
  <c r="N58" i="14"/>
  <c r="O58" i="14" s="1"/>
  <c r="N56" i="14"/>
  <c r="O56" i="14" s="1"/>
  <c r="N50" i="14"/>
  <c r="O50" i="14" s="1"/>
  <c r="N48" i="14"/>
  <c r="O48" i="14" s="1"/>
  <c r="N46" i="14"/>
  <c r="O46" i="14" s="1"/>
  <c r="N44" i="14"/>
  <c r="O44" i="14" s="1"/>
  <c r="N42" i="14"/>
  <c r="O42" i="14" s="1"/>
  <c r="N40" i="14"/>
  <c r="O40" i="14" s="1"/>
  <c r="N38" i="14"/>
  <c r="O38" i="14" s="1"/>
  <c r="N36" i="14"/>
  <c r="O36" i="14" s="1"/>
  <c r="N26" i="14"/>
  <c r="O26" i="14" s="1"/>
  <c r="N24" i="14"/>
  <c r="O24" i="14" s="1"/>
  <c r="N22" i="14"/>
  <c r="O22" i="14" s="1"/>
  <c r="N20" i="14"/>
  <c r="O20" i="14" s="1"/>
  <c r="O29" i="14" l="1"/>
  <c r="O33" i="14" s="1"/>
  <c r="O65" i="14"/>
  <c r="O53" i="14"/>
  <c r="O68" i="14" l="1"/>
  <c r="O69" i="14" l="1"/>
  <c r="N70" i="14" s="1"/>
</calcChain>
</file>

<file path=xl/sharedStrings.xml><?xml version="1.0" encoding="utf-8"?>
<sst xmlns="http://schemas.openxmlformats.org/spreadsheetml/2006/main" count="137" uniqueCount="128">
  <si>
    <t>Bauleitung</t>
  </si>
  <si>
    <t>bis:</t>
  </si>
  <si>
    <t>Objekt:</t>
  </si>
  <si>
    <t>Leistungsperiode:</t>
  </si>
  <si>
    <t>Angebot vom:</t>
  </si>
  <si>
    <t xml:space="preserve">von: </t>
  </si>
  <si>
    <t xml:space="preserve">Stichtag: </t>
  </si>
  <si>
    <t>Kostenart</t>
  </si>
  <si>
    <t>Berechnung von Preisänderungen mit Mengennachweis gemäss SIA 124</t>
  </si>
  <si>
    <t>Bezeichnung</t>
  </si>
  <si>
    <t>Einheit</t>
  </si>
  <si>
    <t>Preisänderung (CHF)</t>
  </si>
  <si>
    <t>Einheitspreis ursprüngli-
che Kosten-grundlage</t>
  </si>
  <si>
    <t>Einheitspreis Leistungs-periode</t>
  </si>
  <si>
    <t>Zwischentotal Lohnkostenänderungen</t>
  </si>
  <si>
    <t>CHF/h</t>
  </si>
  <si>
    <t>Zwischentotal Material</t>
  </si>
  <si>
    <t>Preisänderung Leistungsperiode</t>
  </si>
  <si>
    <t>Rechnungsbetrag</t>
  </si>
  <si>
    <t>Menge</t>
  </si>
  <si>
    <t>Zwischentotal Transporte</t>
  </si>
  <si>
    <t>Preisände-
rung pro Einheit</t>
  </si>
  <si>
    <t>Datum:</t>
  </si>
  <si>
    <t>deutsch</t>
  </si>
  <si>
    <t>Sprache/Langue/Lingua</t>
  </si>
  <si>
    <t>français</t>
  </si>
  <si>
    <t>italiano</t>
  </si>
  <si>
    <t>Übersetzungsliste</t>
  </si>
  <si>
    <t>d</t>
  </si>
  <si>
    <t>f</t>
  </si>
  <si>
    <t>i</t>
  </si>
  <si>
    <t>Informationen zum Ausfüllen des Formulars (wird nicht gedruckt)</t>
  </si>
  <si>
    <t>Instructions pour remplir le formulaire (ne seront pas imprimées)</t>
  </si>
  <si>
    <t>Unterschriften:</t>
  </si>
  <si>
    <t>Objet:</t>
  </si>
  <si>
    <t>Maître d'ouvrage:</t>
  </si>
  <si>
    <t>Entrepreneur:</t>
  </si>
  <si>
    <t>Offre du:</t>
  </si>
  <si>
    <t>Période de prestation</t>
  </si>
  <si>
    <t xml:space="preserve">Date de référence: </t>
  </si>
  <si>
    <t xml:space="preserve">du: </t>
  </si>
  <si>
    <t>au:</t>
  </si>
  <si>
    <t>Genre de coûts</t>
  </si>
  <si>
    <t>Dénomination</t>
  </si>
  <si>
    <t>Unité</t>
  </si>
  <si>
    <t>Quantité</t>
  </si>
  <si>
    <t>Prix unitaire; base des coûts</t>
  </si>
  <si>
    <t>Prix unitaire; période de prestation</t>
  </si>
  <si>
    <t>Variation de prix par unité</t>
  </si>
  <si>
    <t>Variation de prix CHF</t>
  </si>
  <si>
    <t>Total intermédiaire des variations des coûts de salaires</t>
  </si>
  <si>
    <t>Total intermédiaire du matériel</t>
  </si>
  <si>
    <t>Total intermédiaire des transports</t>
  </si>
  <si>
    <t>Variation de prix durant la période de prestation</t>
  </si>
  <si>
    <t>Montant de la facture</t>
  </si>
  <si>
    <t>Date:</t>
  </si>
  <si>
    <t>Signatures:</t>
  </si>
  <si>
    <t>Direction des travaux</t>
  </si>
  <si>
    <t>Entrepreneur</t>
  </si>
  <si>
    <t>Maître d'ouvrage</t>
  </si>
  <si>
    <t>Calcul des variations de prix selon la méthode des pièces justificatives; norme SIA 124</t>
  </si>
  <si>
    <t>Löhne gemäss 
SIA 124, Ziff. 3.2</t>
  </si>
  <si>
    <t>Zuschläge gemäss 
SIA 124, Ziff. 3.2.3</t>
  </si>
  <si>
    <t>Material gemäss 
SIA 124, Ziff. 3.3</t>
  </si>
  <si>
    <t>Transporte gemäss 
SIA 124, Ziff. 3.5</t>
  </si>
  <si>
    <t>Suppl. selon la norme SIA 124, ch. 3.2.3</t>
  </si>
  <si>
    <t>Transports selon 
la norme SIA 124,
ch. 3.5</t>
  </si>
  <si>
    <t>Supplément pour les variations des coûts de salaires
du personnel non productif (15 %)</t>
  </si>
  <si>
    <t>Oggetto:</t>
  </si>
  <si>
    <t>Committente:</t>
  </si>
  <si>
    <t>Imprenditore:</t>
  </si>
  <si>
    <t>Offerta del:</t>
  </si>
  <si>
    <t>Data di riferimento:</t>
  </si>
  <si>
    <t>dal:</t>
  </si>
  <si>
    <t>al:</t>
  </si>
  <si>
    <t>Denominazione</t>
  </si>
  <si>
    <t>Unità</t>
  </si>
  <si>
    <t>Quantità</t>
  </si>
  <si>
    <t>Importo della fattura</t>
  </si>
  <si>
    <t>Firme:</t>
  </si>
  <si>
    <t>Data:</t>
  </si>
  <si>
    <t>Direzione dei lavori</t>
  </si>
  <si>
    <t>Imprenditore</t>
  </si>
  <si>
    <t>Committente</t>
  </si>
  <si>
    <t>Salaires selon
la norme SIA 124,
ch. 3.2</t>
  </si>
  <si>
    <t>Matériel selon
la norme SIA 124,
ch. 3.3</t>
  </si>
  <si>
    <t>Zuzüglich MWST</t>
  </si>
  <si>
    <t>TVA</t>
  </si>
  <si>
    <t>IVA</t>
  </si>
  <si>
    <t>↓↓↓ Logo ↓↓↓</t>
  </si>
  <si>
    <t>offene Zellen im Dokument hervorheben</t>
  </si>
  <si>
    <t>offene Zellen im Dokument NICHT hervorheben</t>
  </si>
  <si>
    <t>Die durch Sie veränderbaren Zellen werden hellgrau hervorgehoben, damit klar ersichtlich ist, wo gegebenenfalls Eingaben zu machen sind.</t>
  </si>
  <si>
    <t>Die durch Sie veränderbaren Zellen werden nicht mehr hellgrau hervorgehoben; optimal für den Ausdruck.</t>
  </si>
  <si>
    <t>Marquer les cellules modifiables dans le formulaire</t>
  </si>
  <si>
    <t>Evidenziare le celle modificabili nel modulo</t>
  </si>
  <si>
    <t>Désactiver le marquage des cellules modifiables dans le formulaire</t>
  </si>
  <si>
    <t>NON evidenziare le celle modificabili nel modulo</t>
  </si>
  <si>
    <t>Les cellules modifiables apparaîtront en gris clair. Les champs où il faut saisir des données apparaissent ainsi clairement.</t>
  </si>
  <si>
    <t>Le celle modificabili vengono evidenziate in grigio chiaro affinché i campi da compilare siano facilmente riconoscibili.</t>
  </si>
  <si>
    <t>Les cellules modifiables apparaîtront comme le reste du document à l’impression.</t>
  </si>
  <si>
    <t>Le celle modificabili non vengono più evidenziate in grigio chiaro per ottimizzare la stampa.</t>
  </si>
  <si>
    <t>Bitte Datum immer als Zahl eingeben (Bsp: 20.06.2020)</t>
  </si>
  <si>
    <t>La date doit être indiquée en chiffres  (p.ex. 20.06.2020)</t>
  </si>
  <si>
    <t>Informazioni per la compilazione del modulo (non vengono stampate)</t>
  </si>
  <si>
    <t>Periodo di esecuzione delle prestazioni:</t>
  </si>
  <si>
    <t>Elemento di costo</t>
  </si>
  <si>
    <t>Prezzo unitario; base dei costi originaria</t>
  </si>
  <si>
    <t>Variazione dei prezzi/unità</t>
  </si>
  <si>
    <t>Variazione dei prezzi in CHF</t>
  </si>
  <si>
    <t>Salari secondo
la norma SIA 124,
n. 3.2</t>
  </si>
  <si>
    <t>Materiale secondo
la norma SIA 124,
n. 3.3</t>
  </si>
  <si>
    <t>Trasporti secondo
la norma SIA 124,
n. 3.5</t>
  </si>
  <si>
    <t>Totale intermedio delle variazioni dei costi dei salari</t>
  </si>
  <si>
    <t>Totale intermedio materiale</t>
  </si>
  <si>
    <t>Totale intermedio trasporti</t>
  </si>
  <si>
    <t>Variazione dei prezzi durante il periodo di esec. delle prest.</t>
  </si>
  <si>
    <t>La data deve essere scritta in cifre (p.es. 20.06.2020)</t>
  </si>
  <si>
    <t>Calcolo d. variazioni d. prezzi secondo il metodo di computo e verifica d. quantità; norma SIA 124</t>
  </si>
  <si>
    <t>Suppl. secondo la norma SIA 124,
n. 3.2.3</t>
  </si>
  <si>
    <t>Prezzo unitario;
periodo di esecuzione delle prest.</t>
  </si>
  <si>
    <t>Zuschlag auf den Lohnkostenänderungen für
nicht produktives Personal gemäss Vertrag</t>
  </si>
  <si>
    <t>Supplemento per le variazioni dei costi
dei salari del personale non produttivo</t>
  </si>
  <si>
    <t>Bauherrschaft:</t>
  </si>
  <si>
    <t>Unternehmung:</t>
  </si>
  <si>
    <t>Unternehmung</t>
  </si>
  <si>
    <t>Bauherrschaft</t>
  </si>
  <si>
    <t>v6.0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</si>
</sst>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_ ;_ &quot;SFr.&quot;\ * \-#,##0_ ;_ &quot;SFr.&quot;\ * &quot;-&quot;_ ;_ @_ "/>
    <numFmt numFmtId="165" formatCode="0.0%"/>
    <numFmt numFmtId="166" formatCode="dd/\ mmm\ yyyy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165" fontId="2" fillId="2" borderId="0" xfId="2" applyNumberFormat="1" applyFont="1" applyFill="1" applyProtection="1"/>
    <xf numFmtId="43" fontId="2" fillId="2" borderId="0" xfId="1" applyFont="1" applyFill="1" applyProtection="1"/>
    <xf numFmtId="0" fontId="2" fillId="2" borderId="0" xfId="0" applyFont="1" applyFill="1" applyAlignment="1">
      <alignment horizontal="left" wrapText="1"/>
    </xf>
    <xf numFmtId="0" fontId="2" fillId="0" borderId="0" xfId="0" applyFont="1"/>
    <xf numFmtId="0" fontId="2" fillId="4" borderId="0" xfId="0" applyFont="1" applyFill="1"/>
    <xf numFmtId="0" fontId="3" fillId="4" borderId="2" xfId="0" applyFont="1" applyFill="1" applyBorder="1"/>
    <xf numFmtId="0" fontId="2" fillId="4" borderId="2" xfId="0" applyFont="1" applyFill="1" applyBorder="1"/>
    <xf numFmtId="0" fontId="4" fillId="2" borderId="0" xfId="0" applyFont="1" applyFill="1"/>
    <xf numFmtId="0" fontId="5" fillId="7" borderId="0" xfId="0" applyFont="1" applyFill="1" applyProtection="1">
      <protection locked="0"/>
    </xf>
    <xf numFmtId="0" fontId="4" fillId="4" borderId="0" xfId="0" applyFont="1" applyFill="1"/>
    <xf numFmtId="0" fontId="3" fillId="4" borderId="0" xfId="0" applyFont="1" applyFill="1"/>
    <xf numFmtId="0" fontId="5" fillId="4" borderId="0" xfId="0" applyFont="1" applyFill="1"/>
    <xf numFmtId="166" fontId="2" fillId="2" borderId="0" xfId="0" applyNumberFormat="1" applyFont="1" applyFill="1" applyAlignment="1">
      <alignment horizontal="right"/>
    </xf>
    <xf numFmtId="166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/>
    <xf numFmtId="2" fontId="2" fillId="2" borderId="0" xfId="0" applyNumberFormat="1" applyFont="1" applyFill="1"/>
    <xf numFmtId="2" fontId="2" fillId="2" borderId="0" xfId="2" applyNumberFormat="1" applyFont="1" applyFill="1" applyProtection="1"/>
    <xf numFmtId="10" fontId="2" fillId="2" borderId="0" xfId="2" applyNumberFormat="1" applyFont="1" applyFill="1" applyProtection="1"/>
    <xf numFmtId="10" fontId="2" fillId="4" borderId="0" xfId="0" applyNumberFormat="1" applyFont="1" applyFill="1"/>
    <xf numFmtId="165" fontId="2" fillId="2" borderId="1" xfId="2" applyNumberFormat="1" applyFont="1" applyFill="1" applyBorder="1" applyProtection="1"/>
    <xf numFmtId="43" fontId="2" fillId="2" borderId="1" xfId="1" applyFont="1" applyFill="1" applyBorder="1" applyProtection="1"/>
    <xf numFmtId="2" fontId="2" fillId="2" borderId="1" xfId="0" applyNumberFormat="1" applyFont="1" applyFill="1" applyBorder="1"/>
    <xf numFmtId="10" fontId="2" fillId="2" borderId="1" xfId="2" applyNumberFormat="1" applyFont="1" applyFill="1" applyBorder="1" applyProtection="1"/>
    <xf numFmtId="10" fontId="2" fillId="2" borderId="0" xfId="2" applyNumberFormat="1" applyFont="1" applyFill="1" applyBorder="1" applyProtection="1"/>
    <xf numFmtId="165" fontId="2" fillId="2" borderId="0" xfId="2" applyNumberFormat="1" applyFont="1" applyFill="1" applyBorder="1" applyProtection="1"/>
    <xf numFmtId="43" fontId="2" fillId="2" borderId="0" xfId="1" applyFont="1" applyFill="1" applyBorder="1" applyProtection="1"/>
    <xf numFmtId="43" fontId="4" fillId="2" borderId="0" xfId="1" applyFont="1" applyFill="1" applyBorder="1" applyAlignment="1" applyProtection="1">
      <alignment horizontal="right"/>
    </xf>
    <xf numFmtId="2" fontId="2" fillId="2" borderId="0" xfId="2" applyNumberFormat="1" applyFont="1" applyFill="1" applyBorder="1" applyProtection="1"/>
    <xf numFmtId="0" fontId="2" fillId="2" borderId="0" xfId="0" applyFont="1" applyFill="1" applyAlignment="1">
      <alignment wrapText="1"/>
    </xf>
    <xf numFmtId="9" fontId="2" fillId="2" borderId="0" xfId="1" applyNumberFormat="1" applyFont="1" applyFill="1" applyBorder="1" applyAlignment="1" applyProtection="1">
      <alignment horizontal="right"/>
    </xf>
    <xf numFmtId="0" fontId="4" fillId="0" borderId="0" xfId="0" applyFont="1"/>
    <xf numFmtId="49" fontId="2" fillId="2" borderId="0" xfId="0" applyNumberFormat="1" applyFont="1" applyFill="1"/>
    <xf numFmtId="49" fontId="2" fillId="4" borderId="0" xfId="0" applyNumberFormat="1" applyFont="1" applyFill="1"/>
    <xf numFmtId="10" fontId="4" fillId="4" borderId="0" xfId="0" applyNumberFormat="1" applyFont="1" applyFill="1"/>
    <xf numFmtId="2" fontId="4" fillId="2" borderId="0" xfId="2" applyNumberFormat="1" applyFont="1" applyFill="1" applyBorder="1" applyAlignment="1" applyProtection="1">
      <alignment horizontal="right"/>
    </xf>
    <xf numFmtId="49" fontId="2" fillId="2" borderId="0" xfId="0" applyNumberFormat="1" applyFont="1" applyFill="1" applyAlignment="1">
      <alignment horizontal="left"/>
    </xf>
    <xf numFmtId="166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6" fillId="8" borderId="3" xfId="0" applyFont="1" applyFill="1" applyBorder="1"/>
    <xf numFmtId="0" fontId="3" fillId="3" borderId="4" xfId="0" applyFont="1" applyFill="1" applyBorder="1"/>
    <xf numFmtId="0" fontId="3" fillId="5" borderId="4" xfId="0" applyFont="1" applyFill="1" applyBorder="1"/>
    <xf numFmtId="0" fontId="3" fillId="6" borderId="5" xfId="0" applyFont="1" applyFill="1" applyBorder="1"/>
    <xf numFmtId="0" fontId="2" fillId="3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5" borderId="0" xfId="0" applyFont="1" applyFill="1" applyAlignment="1">
      <alignment wrapText="1"/>
    </xf>
    <xf numFmtId="0" fontId="2" fillId="6" borderId="0" xfId="0" applyFont="1" applyFill="1" applyAlignment="1">
      <alignment wrapText="1"/>
    </xf>
    <xf numFmtId="0" fontId="7" fillId="2" borderId="0" xfId="0" applyFont="1" applyFill="1"/>
    <xf numFmtId="0" fontId="2" fillId="2" borderId="6" xfId="0" applyFont="1" applyFill="1" applyBorder="1"/>
    <xf numFmtId="0" fontId="8" fillId="4" borderId="0" xfId="0" applyFont="1" applyFill="1" applyAlignment="1">
      <alignment vertical="center" textRotation="90"/>
    </xf>
    <xf numFmtId="0" fontId="9" fillId="4" borderId="0" xfId="0" applyFont="1" applyFill="1" applyAlignment="1">
      <alignment horizontal="right" vertical="top"/>
    </xf>
    <xf numFmtId="0" fontId="2" fillId="9" borderId="0" xfId="0" applyFont="1" applyFill="1"/>
    <xf numFmtId="166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Protection="1">
      <protection locked="0"/>
    </xf>
    <xf numFmtId="49" fontId="2" fillId="2" borderId="0" xfId="2" applyNumberFormat="1" applyFont="1" applyFill="1" applyBorder="1" applyProtection="1">
      <protection locked="0"/>
    </xf>
    <xf numFmtId="43" fontId="2" fillId="2" borderId="0" xfId="1" applyFont="1" applyFill="1" applyBorder="1" applyProtection="1">
      <protection locked="0"/>
    </xf>
    <xf numFmtId="10" fontId="2" fillId="2" borderId="0" xfId="1" applyNumberFormat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>
      <alignment wrapText="1"/>
    </xf>
    <xf numFmtId="0" fontId="5" fillId="7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2" fontId="2" fillId="2" borderId="0" xfId="2" applyNumberFormat="1" applyFont="1" applyFill="1" applyProtection="1"/>
    <xf numFmtId="0" fontId="2" fillId="2" borderId="7" xfId="0" applyFont="1" applyFill="1" applyBorder="1"/>
    <xf numFmtId="14" fontId="2" fillId="2" borderId="0" xfId="0" applyNumberFormat="1" applyFont="1" applyFill="1" applyAlignment="1" applyProtection="1">
      <alignment horizontal="left"/>
      <protection locked="0"/>
    </xf>
    <xf numFmtId="0" fontId="2" fillId="2" borderId="0" xfId="0" applyFont="1" applyFill="1" applyAlignment="1">
      <alignment horizontal="left" wrapText="1"/>
    </xf>
    <xf numFmtId="2" fontId="4" fillId="2" borderId="0" xfId="2" applyNumberFormat="1" applyFont="1" applyFill="1" applyBorder="1" applyProtection="1"/>
    <xf numFmtId="2" fontId="2" fillId="2" borderId="0" xfId="2" applyNumberFormat="1" applyFont="1" applyFill="1" applyBorder="1" applyProtection="1"/>
    <xf numFmtId="0" fontId="2" fillId="2" borderId="0" xfId="0" applyFont="1" applyFill="1" applyAlignment="1" applyProtection="1">
      <alignment horizontal="left"/>
      <protection locked="0"/>
    </xf>
    <xf numFmtId="2" fontId="4" fillId="2" borderId="0" xfId="2" applyNumberFormat="1" applyFont="1" applyFill="1" applyBorder="1" applyAlignment="1" applyProtection="1">
      <alignment horizontal="right"/>
    </xf>
    <xf numFmtId="0" fontId="2" fillId="2" borderId="0" xfId="0" applyFont="1" applyFill="1" applyAlignment="1" applyProtection="1">
      <alignment horizontal="left" vertical="top"/>
      <protection locked="0"/>
    </xf>
    <xf numFmtId="0" fontId="4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</cellXfs>
  <cellStyles count="4">
    <cellStyle name="Komma" xfId="1" builtinId="3"/>
    <cellStyle name="Prozent" xfId="2" builtinId="5"/>
    <cellStyle name="Standard" xfId="0" builtinId="0"/>
    <cellStyle name="Valuta (0)_Formulari SIA 1021" xfId="3" xr:uid="{00000000-0005-0000-0000-000003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33772</xdr:colOff>
      <xdr:row>1</xdr:row>
      <xdr:rowOff>0</xdr:rowOff>
    </xdr:from>
    <xdr:to>
      <xdr:col>15</xdr:col>
      <xdr:colOff>509227</xdr:colOff>
      <xdr:row>1</xdr:row>
      <xdr:rowOff>941834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147" y="228600"/>
          <a:ext cx="2418555" cy="941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kumente%20und%20Einstellungen\Olaf%20Schmelter\Lokale%20Einstellungen\Temporary%20Internet%20Files\Content.Outlook\58PQS3I7\BEISPIEL_Teuerung%20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isänderungsverfahren"/>
      <sheetName val="Daten"/>
    </sheetNames>
    <sheetDataSet>
      <sheetData sheetId="0"/>
      <sheetData sheetId="1">
        <row r="2">
          <cell r="A2" t="str">
            <v>Stein- und Betonbau, Mehrfamilienhaus</v>
          </cell>
        </row>
        <row r="3">
          <cell r="A3" t="str">
            <v>Stein- und Betonbau, Einfamilienhaus</v>
          </cell>
        </row>
        <row r="4">
          <cell r="A4" t="str">
            <v>Stahlbeton - Tiefbau</v>
          </cell>
        </row>
        <row r="5">
          <cell r="A5" t="str">
            <v>Brückenbau</v>
          </cell>
        </row>
        <row r="6">
          <cell r="A6" t="str">
            <v>Kanal- und Leitungsbau</v>
          </cell>
        </row>
        <row r="7">
          <cell r="A7" t="str">
            <v>Strassenbau (Trasse)</v>
          </cell>
        </row>
        <row r="8">
          <cell r="A8" t="str">
            <v>Strassenerneuerung</v>
          </cell>
        </row>
        <row r="9">
          <cell r="A9" t="str">
            <v>Belagsbau</v>
          </cell>
        </row>
        <row r="10">
          <cell r="A10" t="str">
            <v>Stahlbeton - Hochbau, Industriebau</v>
          </cell>
        </row>
        <row r="11">
          <cell r="A11" t="str">
            <v>Stahlbeton - Hochbau, Verwaltungsgebäude / Ausbildungszentrum</v>
          </cell>
        </row>
        <row r="12">
          <cell r="A12" t="str">
            <v>Werkleitungsbau Telekommunikation</v>
          </cell>
        </row>
        <row r="13">
          <cell r="A13" t="str">
            <v>Fluss- und Bachverbau</v>
          </cell>
        </row>
        <row r="14">
          <cell r="A14" t="str">
            <v>Wildbachverbau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7"/>
  <sheetViews>
    <sheetView tabSelected="1" zoomScaleNormal="100" workbookViewId="0">
      <selection activeCell="D8" sqref="D8:P8"/>
    </sheetView>
  </sheetViews>
  <sheetFormatPr baseColWidth="10" defaultColWidth="11.3984375" defaultRowHeight="10.15" x14ac:dyDescent="0.3"/>
  <cols>
    <col min="1" max="1" width="2.73046875" style="9" customWidth="1"/>
    <col min="2" max="2" width="15.1328125" style="9" customWidth="1"/>
    <col min="3" max="3" width="2" style="9" bestFit="1" customWidth="1"/>
    <col min="4" max="4" width="19.1328125" style="9" customWidth="1"/>
    <col min="5" max="5" width="0.59765625" style="9" customWidth="1"/>
    <col min="6" max="6" width="6.1328125" style="9" customWidth="1"/>
    <col min="7" max="7" width="0.59765625" style="9" customWidth="1"/>
    <col min="8" max="8" width="8.265625" style="9" customWidth="1"/>
    <col min="9" max="9" width="0.59765625" style="9" customWidth="1"/>
    <col min="10" max="10" width="9.86328125" style="9" customWidth="1"/>
    <col min="11" max="11" width="0.59765625" style="9" customWidth="1"/>
    <col min="12" max="12" width="9.86328125" style="9" customWidth="1"/>
    <col min="13" max="13" width="0.59765625" style="9" customWidth="1"/>
    <col min="14" max="14" width="7.73046875" style="9" customWidth="1"/>
    <col min="15" max="15" width="0.59765625" style="9" customWidth="1"/>
    <col min="16" max="16" width="10.3984375" style="9" customWidth="1"/>
    <col min="17" max="17" width="2.73046875" style="9" customWidth="1"/>
    <col min="18" max="18" width="18.73046875" style="9" hidden="1" customWidth="1"/>
    <col min="19" max="21" width="33.73046875" style="9" hidden="1" customWidth="1"/>
    <col min="22" max="22" width="2.73046875" style="9" customWidth="1"/>
    <col min="23" max="23" width="8.73046875" style="9" customWidth="1"/>
    <col min="24" max="24" width="2" style="9" customWidth="1"/>
    <col min="25" max="25" width="50.73046875" style="9" customWidth="1"/>
    <col min="26" max="26" width="11.3984375" style="9"/>
    <col min="27" max="27" width="11.3984375" style="9" hidden="1" customWidth="1"/>
    <col min="28" max="16384" width="11.3984375" style="9"/>
  </cols>
  <sheetData>
    <row r="1" spans="1:27" s="2" customFormat="1" ht="18" customHeight="1" x14ac:dyDescent="0.3">
      <c r="R1" s="9"/>
      <c r="S1" s="9"/>
      <c r="T1" s="9"/>
      <c r="U1" s="9"/>
      <c r="W1" s="11" t="str">
        <f>R79</f>
        <v>Informationen zum Ausfüllen des Formulars (wird nicht gedruckt)</v>
      </c>
      <c r="X1" s="12"/>
      <c r="Y1" s="12"/>
    </row>
    <row r="2" spans="1:27" s="2" customFormat="1" ht="75" customHeight="1" x14ac:dyDescent="0.3">
      <c r="A2" s="56" t="s">
        <v>89</v>
      </c>
      <c r="B2" s="78"/>
      <c r="C2" s="78"/>
      <c r="D2" s="78"/>
      <c r="R2" s="9"/>
      <c r="S2" s="9"/>
      <c r="T2" s="9"/>
      <c r="U2" s="9"/>
      <c r="W2" s="10"/>
      <c r="X2" s="10"/>
      <c r="Y2" s="57" t="s">
        <v>127</v>
      </c>
    </row>
    <row r="3" spans="1:27" s="2" customFormat="1" ht="12" customHeight="1" x14ac:dyDescent="0.3">
      <c r="R3" s="9"/>
      <c r="S3" s="9"/>
      <c r="T3" s="9"/>
      <c r="U3" s="9"/>
      <c r="W3" s="66" t="s">
        <v>90</v>
      </c>
      <c r="X3" s="66"/>
      <c r="Y3" s="66"/>
      <c r="AA3" s="58">
        <f>IF(OR(Zellmarkierung=S114,Zellmarkierung=T114,Zellmarkierung=U114),1,2)</f>
        <v>1</v>
      </c>
    </row>
    <row r="4" spans="1:27" s="2" customFormat="1" ht="35.25" customHeight="1" x14ac:dyDescent="0.3">
      <c r="W4" s="67" t="str">
        <f>IF(Zellmarkierung=R114,R116,R117)</f>
        <v>Die durch Sie veränderbaren Zellen werden hellgrau hervorgehoben, damit klar ersichtlich ist, wo gegebenenfalls Eingaben zu machen sind.</v>
      </c>
      <c r="X4" s="67"/>
      <c r="Y4" s="67"/>
    </row>
    <row r="5" spans="1:27" ht="18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V5" s="2"/>
      <c r="W5" s="10"/>
      <c r="X5" s="10"/>
      <c r="Y5" s="10"/>
    </row>
    <row r="6" spans="1:27" ht="13.9" x14ac:dyDescent="0.4">
      <c r="A6" s="2"/>
      <c r="B6" s="54" t="str">
        <f>R85</f>
        <v>Berechnung von Preisänderungen mit Mengennachweis gemäss SIA 124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V6" s="2"/>
      <c r="W6" s="14" t="s">
        <v>23</v>
      </c>
      <c r="X6" s="15"/>
      <c r="Y6" s="16" t="s">
        <v>24</v>
      </c>
      <c r="AA6" s="9" t="s">
        <v>23</v>
      </c>
    </row>
    <row r="7" spans="1:27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V7" s="2"/>
      <c r="W7" s="17"/>
      <c r="X7" s="10"/>
      <c r="Y7" s="10"/>
      <c r="AA7" s="9" t="s">
        <v>25</v>
      </c>
    </row>
    <row r="8" spans="1:27" x14ac:dyDescent="0.3">
      <c r="A8" s="2"/>
      <c r="B8" s="4" t="str">
        <f>R80</f>
        <v>Objekt:</v>
      </c>
      <c r="C8" s="2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4"/>
      <c r="V8" s="2"/>
      <c r="W8" s="10"/>
      <c r="X8" s="10"/>
      <c r="Y8" s="10"/>
      <c r="AA8" s="9" t="s">
        <v>26</v>
      </c>
    </row>
    <row r="9" spans="1:27" ht="2.1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V9" s="2"/>
      <c r="W9" s="10"/>
      <c r="X9" s="10"/>
      <c r="Y9" s="10"/>
    </row>
    <row r="10" spans="1:27" x14ac:dyDescent="0.3">
      <c r="A10" s="2"/>
      <c r="B10" s="4" t="str">
        <f>R81</f>
        <v>Bauherrschaft:</v>
      </c>
      <c r="C10" s="2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4"/>
      <c r="V10" s="2"/>
      <c r="W10" s="10"/>
      <c r="X10" s="10"/>
      <c r="Y10" s="10"/>
    </row>
    <row r="11" spans="1:27" ht="2.1" customHeigh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V11" s="2"/>
      <c r="W11" s="10"/>
      <c r="X11" s="10"/>
      <c r="Y11" s="10"/>
    </row>
    <row r="12" spans="1:27" x14ac:dyDescent="0.3">
      <c r="A12" s="2"/>
      <c r="B12" s="4" t="str">
        <f>R82</f>
        <v>Unternehmung:</v>
      </c>
      <c r="C12" s="2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4"/>
      <c r="V12" s="2"/>
      <c r="W12" s="10"/>
      <c r="X12" s="17"/>
      <c r="Y12" s="10"/>
    </row>
    <row r="13" spans="1:27" ht="2.1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V13" s="2"/>
      <c r="W13" s="10"/>
      <c r="X13" s="10"/>
      <c r="Y13" s="10"/>
    </row>
    <row r="14" spans="1:27" x14ac:dyDescent="0.3">
      <c r="A14" s="2"/>
      <c r="B14" s="4" t="str">
        <f>R83</f>
        <v>Angebot vom:</v>
      </c>
      <c r="C14" s="2"/>
      <c r="D14" s="59"/>
      <c r="E14" s="2"/>
      <c r="G14" s="18"/>
      <c r="H14" s="2"/>
      <c r="I14" s="2"/>
      <c r="J14" s="2"/>
      <c r="K14" s="2"/>
      <c r="L14" s="18" t="str">
        <f>R86</f>
        <v xml:space="preserve">Stichtag: </v>
      </c>
      <c r="M14" s="2"/>
      <c r="N14" s="72"/>
      <c r="O14" s="72"/>
      <c r="P14" s="72"/>
      <c r="Q14" s="19"/>
      <c r="V14" s="20"/>
      <c r="W14" s="10" t="str">
        <f>R113</f>
        <v>Bitte Datum immer als Zahl eingeben (Bsp: 20.06.2020)</v>
      </c>
      <c r="X14" s="10"/>
      <c r="Y14" s="10"/>
    </row>
    <row r="15" spans="1:27" ht="2.1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V15" s="2"/>
      <c r="W15" s="10"/>
      <c r="X15" s="10"/>
      <c r="Y15" s="10"/>
    </row>
    <row r="16" spans="1:27" x14ac:dyDescent="0.3">
      <c r="A16" s="2"/>
      <c r="B16" s="4" t="str">
        <f>R84</f>
        <v>Leistungsperiode:</v>
      </c>
      <c r="C16" s="2"/>
      <c r="D16" s="19"/>
      <c r="E16" s="2"/>
      <c r="F16" s="20" t="str">
        <f>R87</f>
        <v xml:space="preserve">von: </v>
      </c>
      <c r="G16" s="20"/>
      <c r="H16" s="72"/>
      <c r="I16" s="72"/>
      <c r="J16" s="72"/>
      <c r="K16" s="2"/>
      <c r="L16" s="20" t="str">
        <f>R88</f>
        <v>bis:</v>
      </c>
      <c r="M16" s="2"/>
      <c r="N16" s="72"/>
      <c r="O16" s="72"/>
      <c r="P16" s="72"/>
      <c r="Q16" s="19"/>
      <c r="V16" s="2"/>
      <c r="W16" s="10"/>
      <c r="X16" s="10"/>
      <c r="Y16" s="10"/>
    </row>
    <row r="17" spans="1:2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V17" s="2"/>
      <c r="W17" s="10"/>
      <c r="X17" s="10"/>
      <c r="Y17" s="10"/>
    </row>
    <row r="18" spans="1:25" ht="54" customHeight="1" x14ac:dyDescent="0.3">
      <c r="A18" s="2"/>
      <c r="B18" s="4" t="str">
        <f>R89</f>
        <v>Kostenart</v>
      </c>
      <c r="C18" s="1"/>
      <c r="D18" s="4" t="str">
        <f>R90</f>
        <v>Bezeichnung</v>
      </c>
      <c r="E18" s="2"/>
      <c r="F18" s="8" t="str">
        <f>R91</f>
        <v>Einheit</v>
      </c>
      <c r="G18" s="1"/>
      <c r="H18" s="8" t="str">
        <f>R92</f>
        <v>Menge</v>
      </c>
      <c r="I18" s="1"/>
      <c r="J18" s="8" t="str">
        <f>R93</f>
        <v>Einheitspreis ursprüngli-
che Kosten-grundlage</v>
      </c>
      <c r="K18" s="1"/>
      <c r="L18" s="8" t="str">
        <f>R94</f>
        <v>Einheitspreis Leistungs-periode</v>
      </c>
      <c r="M18" s="3"/>
      <c r="N18" s="8" t="str">
        <f>R95</f>
        <v>Preisände-
rung pro Einheit</v>
      </c>
      <c r="O18" s="73" t="str">
        <f>R96</f>
        <v>Preisänderung (CHF)</v>
      </c>
      <c r="P18" s="73"/>
      <c r="Q18" s="8"/>
      <c r="V18" s="2"/>
      <c r="W18" s="10"/>
      <c r="X18" s="10"/>
      <c r="Y18" s="10"/>
    </row>
    <row r="19" spans="1:25" ht="5.0999999999999996" customHeight="1" x14ac:dyDescent="0.3">
      <c r="A19" s="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"/>
      <c r="V19" s="2"/>
      <c r="W19" s="10"/>
      <c r="X19" s="10"/>
      <c r="Y19" s="10"/>
    </row>
    <row r="20" spans="1:25" x14ac:dyDescent="0.3">
      <c r="A20" s="2"/>
      <c r="B20" s="80" t="str">
        <f>R97</f>
        <v>Löhne gemäss 
SIA 124, Ziff. 3.2</v>
      </c>
      <c r="C20" s="69">
        <v>1</v>
      </c>
      <c r="D20" s="60"/>
      <c r="E20" s="2"/>
      <c r="F20" s="61" t="s">
        <v>15</v>
      </c>
      <c r="G20" s="2"/>
      <c r="H20" s="62"/>
      <c r="I20" s="2"/>
      <c r="J20" s="62"/>
      <c r="K20" s="2"/>
      <c r="L20" s="62"/>
      <c r="M20" s="2"/>
      <c r="N20" s="22" t="str">
        <f>IF(OR(J20="",L20=""),"",L20-J20)</f>
        <v/>
      </c>
      <c r="O20" s="70" t="str">
        <f>IF(OR(H20="",N20=""),"",H20*N20)</f>
        <v/>
      </c>
      <c r="P20" s="70"/>
      <c r="Q20" s="23"/>
      <c r="V20" s="2"/>
      <c r="W20" s="10"/>
      <c r="X20" s="10"/>
      <c r="Y20" s="10"/>
    </row>
    <row r="21" spans="1:25" ht="2.1" customHeight="1" x14ac:dyDescent="0.3">
      <c r="A21" s="2"/>
      <c r="B21" s="80"/>
      <c r="C21" s="69"/>
      <c r="D21" s="2"/>
      <c r="E21" s="2"/>
      <c r="F21" s="2"/>
      <c r="G21" s="2"/>
      <c r="H21" s="6"/>
      <c r="I21" s="2"/>
      <c r="J21" s="7"/>
      <c r="K21" s="2"/>
      <c r="L21" s="7"/>
      <c r="M21" s="2"/>
      <c r="N21" s="22"/>
      <c r="O21" s="24"/>
      <c r="P21" s="24"/>
      <c r="Q21" s="24"/>
      <c r="V21" s="2"/>
      <c r="W21" s="10"/>
      <c r="X21" s="10"/>
      <c r="Y21" s="10"/>
    </row>
    <row r="22" spans="1:25" x14ac:dyDescent="0.3">
      <c r="A22" s="2"/>
      <c r="B22" s="80"/>
      <c r="C22" s="69"/>
      <c r="D22" s="60"/>
      <c r="E22" s="2"/>
      <c r="F22" s="61" t="s">
        <v>15</v>
      </c>
      <c r="G22" s="2"/>
      <c r="H22" s="62"/>
      <c r="I22" s="2"/>
      <c r="J22" s="62"/>
      <c r="K22" s="2"/>
      <c r="L22" s="62"/>
      <c r="M22" s="2"/>
      <c r="N22" s="22" t="str">
        <f>IF(OR(J22="",L22=""),"",L22-J22)</f>
        <v/>
      </c>
      <c r="O22" s="70" t="str">
        <f>IF(OR(H22="",N22=""),"",H22*N22)</f>
        <v/>
      </c>
      <c r="P22" s="70"/>
      <c r="Q22" s="23"/>
      <c r="V22" s="2"/>
      <c r="W22" s="10"/>
      <c r="X22" s="10"/>
      <c r="Y22" s="10"/>
    </row>
    <row r="23" spans="1:25" ht="2.1" customHeight="1" x14ac:dyDescent="0.3">
      <c r="A23" s="2"/>
      <c r="B23" s="80"/>
      <c r="C23" s="69"/>
      <c r="D23" s="2"/>
      <c r="E23" s="2"/>
      <c r="F23" s="2"/>
      <c r="G23" s="2"/>
      <c r="H23" s="6"/>
      <c r="I23" s="2"/>
      <c r="J23" s="7"/>
      <c r="K23" s="2"/>
      <c r="L23" s="7"/>
      <c r="M23" s="2"/>
      <c r="N23" s="22"/>
      <c r="O23" s="24"/>
      <c r="P23" s="24"/>
      <c r="Q23" s="24"/>
      <c r="V23" s="2"/>
      <c r="W23" s="10"/>
      <c r="X23" s="10"/>
      <c r="Y23" s="10"/>
    </row>
    <row r="24" spans="1:25" x14ac:dyDescent="0.3">
      <c r="A24" s="2"/>
      <c r="B24" s="80"/>
      <c r="C24" s="69"/>
      <c r="D24" s="60"/>
      <c r="E24" s="2"/>
      <c r="F24" s="61" t="s">
        <v>15</v>
      </c>
      <c r="G24" s="2"/>
      <c r="H24" s="62"/>
      <c r="I24" s="2"/>
      <c r="J24" s="62"/>
      <c r="K24" s="2"/>
      <c r="L24" s="62"/>
      <c r="M24" s="2"/>
      <c r="N24" s="22" t="str">
        <f>IF(OR(J24="",L24=""),"",L24-J24)</f>
        <v/>
      </c>
      <c r="O24" s="70" t="str">
        <f>IF(OR(H24="",N24=""),"",H24*N24)</f>
        <v/>
      </c>
      <c r="P24" s="70"/>
      <c r="Q24" s="23"/>
      <c r="V24" s="2"/>
      <c r="W24" s="25"/>
      <c r="X24" s="10"/>
      <c r="Y24" s="10"/>
    </row>
    <row r="25" spans="1:25" ht="2.1" customHeight="1" x14ac:dyDescent="0.3">
      <c r="A25" s="2"/>
      <c r="B25" s="80"/>
      <c r="C25" s="69"/>
      <c r="D25" s="2"/>
      <c r="E25" s="2"/>
      <c r="F25" s="2"/>
      <c r="G25" s="2"/>
      <c r="H25" s="6"/>
      <c r="I25" s="2"/>
      <c r="J25" s="7"/>
      <c r="K25" s="2"/>
      <c r="L25" s="7"/>
      <c r="M25" s="2"/>
      <c r="N25" s="22"/>
      <c r="O25" s="24"/>
      <c r="P25" s="24"/>
      <c r="Q25" s="24"/>
      <c r="V25" s="2"/>
      <c r="W25" s="10"/>
      <c r="X25" s="10"/>
      <c r="Y25" s="10"/>
    </row>
    <row r="26" spans="1:25" x14ac:dyDescent="0.3">
      <c r="A26" s="2"/>
      <c r="B26" s="80"/>
      <c r="C26" s="69"/>
      <c r="D26" s="60"/>
      <c r="E26" s="2"/>
      <c r="F26" s="61" t="s">
        <v>15</v>
      </c>
      <c r="G26" s="2"/>
      <c r="H26" s="62"/>
      <c r="I26" s="2"/>
      <c r="J26" s="62"/>
      <c r="K26" s="2"/>
      <c r="L26" s="62"/>
      <c r="M26" s="2"/>
      <c r="N26" s="22" t="str">
        <f>IF(OR(J26="",L26=""),"",L26-J26)</f>
        <v/>
      </c>
      <c r="O26" s="70" t="str">
        <f>IF(OR(H26="",N26=""),"",H26*N26)</f>
        <v/>
      </c>
      <c r="P26" s="70"/>
      <c r="Q26" s="23"/>
      <c r="V26" s="2"/>
      <c r="W26" s="10"/>
      <c r="X26" s="10"/>
      <c r="Y26" s="10"/>
    </row>
    <row r="27" spans="1:25" ht="3" customHeight="1" x14ac:dyDescent="0.3">
      <c r="A27" s="2"/>
      <c r="B27" s="2"/>
      <c r="C27" s="2"/>
      <c r="D27" s="2"/>
      <c r="E27" s="2"/>
      <c r="F27" s="2"/>
      <c r="G27" s="2"/>
      <c r="H27" s="6"/>
      <c r="I27" s="2"/>
      <c r="J27" s="7"/>
      <c r="K27" s="2"/>
      <c r="L27" s="7"/>
      <c r="M27" s="2"/>
      <c r="N27" s="22"/>
      <c r="O27" s="24"/>
      <c r="P27" s="24"/>
      <c r="Q27" s="24"/>
      <c r="V27" s="2"/>
      <c r="W27" s="10"/>
      <c r="X27" s="10"/>
      <c r="Y27" s="10"/>
    </row>
    <row r="28" spans="1:25" ht="3" customHeight="1" x14ac:dyDescent="0.3">
      <c r="A28" s="2"/>
      <c r="B28" s="2"/>
      <c r="C28" s="2"/>
      <c r="D28" s="21"/>
      <c r="E28" s="21"/>
      <c r="F28" s="21"/>
      <c r="G28" s="21"/>
      <c r="H28" s="26"/>
      <c r="I28" s="21"/>
      <c r="J28" s="27"/>
      <c r="K28" s="21"/>
      <c r="L28" s="27"/>
      <c r="M28" s="21"/>
      <c r="N28" s="28"/>
      <c r="O28" s="29"/>
      <c r="P28" s="29"/>
      <c r="Q28" s="30"/>
      <c r="V28" s="2"/>
      <c r="W28" s="10"/>
      <c r="X28" s="10"/>
      <c r="Y28" s="10"/>
    </row>
    <row r="29" spans="1:25" x14ac:dyDescent="0.3">
      <c r="A29" s="2"/>
      <c r="B29" s="2"/>
      <c r="C29" s="2"/>
      <c r="D29" s="2"/>
      <c r="E29" s="2"/>
      <c r="F29" s="1"/>
      <c r="G29" s="2"/>
      <c r="H29" s="31"/>
      <c r="I29" s="2"/>
      <c r="J29" s="32"/>
      <c r="K29" s="2"/>
      <c r="L29" s="2"/>
      <c r="M29" s="2"/>
      <c r="N29" s="33" t="str">
        <f>R101</f>
        <v>Zwischentotal Lohnkostenänderungen</v>
      </c>
      <c r="O29" s="74">
        <f>SUM(O20:P28)</f>
        <v>0</v>
      </c>
      <c r="P29" s="74"/>
      <c r="Q29" s="34"/>
      <c r="V29" s="2"/>
      <c r="W29" s="10"/>
      <c r="X29" s="10"/>
      <c r="Y29" s="10"/>
    </row>
    <row r="30" spans="1:25" ht="6" customHeight="1" x14ac:dyDescent="0.3">
      <c r="A30" s="2"/>
      <c r="B30" s="5"/>
      <c r="C30" s="5"/>
      <c r="D30" s="2"/>
      <c r="E30" s="2"/>
      <c r="F30" s="2"/>
      <c r="G30" s="2"/>
      <c r="H30" s="6"/>
      <c r="I30" s="2"/>
      <c r="J30" s="7"/>
      <c r="K30" s="2"/>
      <c r="L30" s="7"/>
      <c r="M30" s="2"/>
      <c r="N30" s="22"/>
      <c r="O30" s="24"/>
      <c r="P30" s="24"/>
      <c r="Q30" s="24"/>
      <c r="V30" s="2"/>
      <c r="W30" s="10"/>
      <c r="X30" s="10"/>
      <c r="Y30" s="10"/>
    </row>
    <row r="31" spans="1:25" ht="5.0999999999999996" customHeight="1" x14ac:dyDescent="0.3">
      <c r="A31" s="2"/>
      <c r="B31" s="2"/>
      <c r="C31" s="2"/>
      <c r="D31" s="21"/>
      <c r="E31" s="21"/>
      <c r="F31" s="21"/>
      <c r="G31" s="21"/>
      <c r="H31" s="26"/>
      <c r="I31" s="21"/>
      <c r="J31" s="27"/>
      <c r="K31" s="21"/>
      <c r="L31" s="27"/>
      <c r="M31" s="21"/>
      <c r="N31" s="28"/>
      <c r="O31" s="29"/>
      <c r="P31" s="29"/>
      <c r="Q31" s="30"/>
      <c r="V31" s="2"/>
      <c r="W31" s="10"/>
      <c r="X31" s="10"/>
      <c r="Y31" s="10"/>
    </row>
    <row r="32" spans="1:25" ht="16.05" customHeight="1" x14ac:dyDescent="0.3">
      <c r="A32" s="2"/>
      <c r="B32" s="68" t="str">
        <f>R98</f>
        <v>Zuschläge gemäss 
SIA 124, Ziff. 3.2.3</v>
      </c>
      <c r="C32" s="81">
        <v>2</v>
      </c>
      <c r="D32" s="79" t="str">
        <f>R102</f>
        <v>Zuschlag auf den Lohnkostenänderungen für
nicht produktives Personal gemäss Vertrag</v>
      </c>
      <c r="E32" s="79"/>
      <c r="F32" s="79"/>
      <c r="G32" s="79"/>
      <c r="H32" s="79"/>
      <c r="I32" s="79"/>
      <c r="J32" s="79"/>
      <c r="K32" s="79"/>
      <c r="L32" s="79"/>
      <c r="M32" s="35"/>
      <c r="N32" s="36"/>
      <c r="O32" s="75"/>
      <c r="P32" s="75"/>
      <c r="Q32" s="34"/>
      <c r="V32" s="2"/>
      <c r="W32" s="10"/>
      <c r="X32" s="10"/>
      <c r="Y32" s="10"/>
    </row>
    <row r="33" spans="1:25" ht="16.05" customHeight="1" x14ac:dyDescent="0.3">
      <c r="A33" s="2"/>
      <c r="B33" s="68"/>
      <c r="C33" s="81"/>
      <c r="D33" s="79"/>
      <c r="E33" s="79"/>
      <c r="F33" s="79"/>
      <c r="G33" s="79"/>
      <c r="H33" s="79"/>
      <c r="I33" s="79"/>
      <c r="J33" s="79"/>
      <c r="K33" s="79"/>
      <c r="L33" s="79"/>
      <c r="M33" s="35"/>
      <c r="N33" s="63">
        <v>0.15</v>
      </c>
      <c r="O33" s="74">
        <f>N33*O29</f>
        <v>0</v>
      </c>
      <c r="P33" s="74"/>
      <c r="Q33" s="34"/>
      <c r="V33" s="2"/>
      <c r="W33" s="10"/>
      <c r="X33" s="10"/>
      <c r="Y33" s="10"/>
    </row>
    <row r="34" spans="1:25" ht="6" customHeight="1" x14ac:dyDescent="0.3">
      <c r="A34" s="2"/>
      <c r="B34" s="5"/>
      <c r="C34" s="5"/>
      <c r="D34" s="2"/>
      <c r="E34" s="2"/>
      <c r="F34" s="2"/>
      <c r="G34" s="2"/>
      <c r="H34" s="6"/>
      <c r="I34" s="2"/>
      <c r="J34" s="7"/>
      <c r="K34" s="2"/>
      <c r="L34" s="7"/>
      <c r="M34" s="2"/>
      <c r="N34" s="22"/>
      <c r="O34" s="24"/>
      <c r="P34" s="24"/>
      <c r="Q34" s="24"/>
      <c r="V34" s="2"/>
      <c r="W34" s="10"/>
      <c r="X34" s="10"/>
      <c r="Y34" s="10"/>
    </row>
    <row r="35" spans="1:25" ht="5.0999999999999996" customHeight="1" x14ac:dyDescent="0.3">
      <c r="A35" s="2"/>
      <c r="B35" s="2"/>
      <c r="C35" s="2"/>
      <c r="D35" s="21"/>
      <c r="E35" s="21"/>
      <c r="F35" s="21"/>
      <c r="G35" s="21"/>
      <c r="H35" s="26"/>
      <c r="I35" s="21"/>
      <c r="J35" s="27"/>
      <c r="K35" s="21"/>
      <c r="L35" s="27"/>
      <c r="M35" s="21"/>
      <c r="N35" s="28"/>
      <c r="O35" s="29"/>
      <c r="P35" s="29"/>
      <c r="Q35" s="30"/>
      <c r="V35" s="2"/>
      <c r="W35" s="10"/>
      <c r="X35" s="10"/>
      <c r="Y35" s="10"/>
    </row>
    <row r="36" spans="1:25" x14ac:dyDescent="0.3">
      <c r="A36" s="2"/>
      <c r="B36" s="68" t="str">
        <f>R99</f>
        <v>Material gemäss 
SIA 124, Ziff. 3.3</v>
      </c>
      <c r="C36" s="69">
        <v>3</v>
      </c>
      <c r="D36" s="60"/>
      <c r="E36" s="2"/>
      <c r="F36" s="61"/>
      <c r="G36" s="2"/>
      <c r="H36" s="62"/>
      <c r="I36" s="2"/>
      <c r="J36" s="62"/>
      <c r="K36" s="2"/>
      <c r="L36" s="62"/>
      <c r="M36" s="2"/>
      <c r="N36" s="22" t="str">
        <f>IF(OR(J36="",L36=""),"",L36-J36)</f>
        <v/>
      </c>
      <c r="O36" s="70" t="str">
        <f>IF(OR(H36="",N36=""),"",H36*N36)</f>
        <v/>
      </c>
      <c r="P36" s="70"/>
      <c r="Q36" s="23"/>
      <c r="V36" s="2"/>
      <c r="W36" s="10"/>
      <c r="X36" s="10"/>
      <c r="Y36" s="10"/>
    </row>
    <row r="37" spans="1:25" ht="2.1" customHeight="1" x14ac:dyDescent="0.3">
      <c r="A37" s="2"/>
      <c r="B37" s="68"/>
      <c r="C37" s="69"/>
      <c r="D37" s="2"/>
      <c r="E37" s="2"/>
      <c r="F37" s="2"/>
      <c r="G37" s="2"/>
      <c r="H37" s="6"/>
      <c r="I37" s="2"/>
      <c r="J37" s="7"/>
      <c r="K37" s="2"/>
      <c r="L37" s="7"/>
      <c r="M37" s="2"/>
      <c r="N37" s="22"/>
      <c r="O37" s="24"/>
      <c r="P37" s="24"/>
      <c r="Q37" s="24"/>
      <c r="V37" s="2"/>
      <c r="W37" s="10"/>
      <c r="X37" s="10"/>
      <c r="Y37" s="10"/>
    </row>
    <row r="38" spans="1:25" ht="12" customHeight="1" x14ac:dyDescent="0.3">
      <c r="A38" s="2"/>
      <c r="B38" s="68"/>
      <c r="C38" s="69"/>
      <c r="D38" s="60"/>
      <c r="E38" s="2"/>
      <c r="F38" s="61"/>
      <c r="G38" s="2"/>
      <c r="H38" s="62"/>
      <c r="I38" s="2"/>
      <c r="J38" s="62"/>
      <c r="K38" s="2"/>
      <c r="L38" s="62"/>
      <c r="M38" s="2"/>
      <c r="N38" s="22" t="str">
        <f>IF(OR(J38="",L38=""),"",L38-J38)</f>
        <v/>
      </c>
      <c r="O38" s="70" t="str">
        <f>IF(OR(H38="",N38=""),"",H38*N38)</f>
        <v/>
      </c>
      <c r="P38" s="70"/>
      <c r="Q38" s="23"/>
      <c r="V38" s="2"/>
      <c r="W38" s="10"/>
      <c r="X38" s="10"/>
      <c r="Y38" s="10"/>
    </row>
    <row r="39" spans="1:25" ht="2.1" customHeight="1" x14ac:dyDescent="0.3">
      <c r="A39" s="2"/>
      <c r="B39" s="68"/>
      <c r="C39" s="69"/>
      <c r="D39" s="2"/>
      <c r="E39" s="2"/>
      <c r="F39" s="2"/>
      <c r="G39" s="2"/>
      <c r="H39" s="6"/>
      <c r="I39" s="2"/>
      <c r="J39" s="7"/>
      <c r="K39" s="2"/>
      <c r="L39" s="7"/>
      <c r="M39" s="2"/>
      <c r="N39" s="22"/>
      <c r="O39" s="24"/>
      <c r="P39" s="24"/>
      <c r="Q39" s="24"/>
      <c r="V39" s="2"/>
      <c r="W39" s="10"/>
      <c r="X39" s="10"/>
      <c r="Y39" s="10"/>
    </row>
    <row r="40" spans="1:25" ht="12" customHeight="1" x14ac:dyDescent="0.3">
      <c r="A40" s="2"/>
      <c r="B40" s="68"/>
      <c r="C40" s="69"/>
      <c r="D40" s="60"/>
      <c r="E40" s="2"/>
      <c r="F40" s="61"/>
      <c r="G40" s="2"/>
      <c r="H40" s="62"/>
      <c r="I40" s="2"/>
      <c r="J40" s="62"/>
      <c r="K40" s="2"/>
      <c r="L40" s="62"/>
      <c r="M40" s="2"/>
      <c r="N40" s="22" t="str">
        <f>IF(OR(J40="",L40=""),"",L40-J40)</f>
        <v/>
      </c>
      <c r="O40" s="70" t="str">
        <f>IF(OR(H40="",N40=""),"",H40*N40)</f>
        <v/>
      </c>
      <c r="P40" s="70"/>
      <c r="Q40" s="23"/>
      <c r="V40" s="2"/>
      <c r="W40" s="25"/>
      <c r="X40" s="10"/>
      <c r="Y40" s="10"/>
    </row>
    <row r="41" spans="1:25" ht="2.1" customHeight="1" x14ac:dyDescent="0.3">
      <c r="A41" s="2"/>
      <c r="B41" s="68"/>
      <c r="C41" s="69"/>
      <c r="D41" s="2"/>
      <c r="E41" s="2"/>
      <c r="F41" s="2"/>
      <c r="G41" s="2"/>
      <c r="H41" s="6"/>
      <c r="I41" s="2"/>
      <c r="J41" s="7"/>
      <c r="K41" s="2"/>
      <c r="L41" s="7"/>
      <c r="M41" s="2"/>
      <c r="N41" s="22"/>
      <c r="O41" s="24"/>
      <c r="P41" s="24"/>
      <c r="Q41" s="24"/>
      <c r="V41" s="2"/>
      <c r="W41" s="10"/>
      <c r="X41" s="10"/>
      <c r="Y41" s="10"/>
    </row>
    <row r="42" spans="1:25" ht="12" customHeight="1" x14ac:dyDescent="0.3">
      <c r="A42" s="2"/>
      <c r="B42" s="68"/>
      <c r="C42" s="69"/>
      <c r="D42" s="60"/>
      <c r="E42" s="2"/>
      <c r="F42" s="61"/>
      <c r="G42" s="2"/>
      <c r="H42" s="62"/>
      <c r="I42" s="2"/>
      <c r="J42" s="62"/>
      <c r="K42" s="2"/>
      <c r="L42" s="62"/>
      <c r="M42" s="2"/>
      <c r="N42" s="22" t="str">
        <f>IF(OR(J42="",L42=""),"",L42-J42)</f>
        <v/>
      </c>
      <c r="O42" s="70" t="str">
        <f>IF(OR(H42="",N42=""),"",H42*N42)</f>
        <v/>
      </c>
      <c r="P42" s="70"/>
      <c r="Q42" s="23"/>
      <c r="V42" s="2"/>
      <c r="W42" s="25"/>
      <c r="X42" s="10"/>
      <c r="Y42" s="10"/>
    </row>
    <row r="43" spans="1:25" ht="2.1" customHeight="1" x14ac:dyDescent="0.3">
      <c r="A43" s="2"/>
      <c r="B43" s="68"/>
      <c r="C43" s="69"/>
      <c r="D43" s="2"/>
      <c r="E43" s="2"/>
      <c r="F43" s="2"/>
      <c r="G43" s="2"/>
      <c r="H43" s="6"/>
      <c r="I43" s="2"/>
      <c r="J43" s="7"/>
      <c r="K43" s="2"/>
      <c r="L43" s="7"/>
      <c r="M43" s="2"/>
      <c r="N43" s="22"/>
      <c r="O43" s="24"/>
      <c r="P43" s="24"/>
      <c r="Q43" s="24"/>
      <c r="V43" s="2"/>
      <c r="W43" s="10"/>
      <c r="X43" s="10"/>
      <c r="Y43" s="10"/>
    </row>
    <row r="44" spans="1:25" ht="12" customHeight="1" x14ac:dyDescent="0.3">
      <c r="A44" s="2"/>
      <c r="B44" s="68"/>
      <c r="C44" s="69"/>
      <c r="D44" s="60"/>
      <c r="E44" s="2"/>
      <c r="F44" s="61"/>
      <c r="G44" s="2"/>
      <c r="H44" s="62"/>
      <c r="I44" s="2"/>
      <c r="J44" s="62"/>
      <c r="K44" s="2"/>
      <c r="L44" s="62"/>
      <c r="M44" s="2"/>
      <c r="N44" s="22" t="str">
        <f>IF(OR(J44="",L44=""),"",L44-J44)</f>
        <v/>
      </c>
      <c r="O44" s="70" t="str">
        <f>IF(OR(H44="",N44=""),"",H44*N44)</f>
        <v/>
      </c>
      <c r="P44" s="70"/>
      <c r="Q44" s="23"/>
      <c r="V44" s="2"/>
      <c r="W44" s="25"/>
      <c r="X44" s="10"/>
      <c r="Y44" s="10"/>
    </row>
    <row r="45" spans="1:25" ht="2.1" customHeight="1" x14ac:dyDescent="0.3">
      <c r="A45" s="2"/>
      <c r="B45" s="68"/>
      <c r="C45" s="69"/>
      <c r="D45" s="2"/>
      <c r="E45" s="2"/>
      <c r="F45" s="2"/>
      <c r="G45" s="2"/>
      <c r="H45" s="6"/>
      <c r="I45" s="2"/>
      <c r="J45" s="7"/>
      <c r="K45" s="2"/>
      <c r="L45" s="7"/>
      <c r="M45" s="2"/>
      <c r="N45" s="22"/>
      <c r="O45" s="24"/>
      <c r="P45" s="24"/>
      <c r="Q45" s="24"/>
      <c r="V45" s="2"/>
      <c r="W45" s="10"/>
      <c r="X45" s="10"/>
      <c r="Y45" s="10"/>
    </row>
    <row r="46" spans="1:25" x14ac:dyDescent="0.3">
      <c r="A46" s="2"/>
      <c r="B46" s="68"/>
      <c r="C46" s="69"/>
      <c r="D46" s="60"/>
      <c r="E46" s="2"/>
      <c r="F46" s="61"/>
      <c r="G46" s="2"/>
      <c r="H46" s="62"/>
      <c r="I46" s="2"/>
      <c r="J46" s="62"/>
      <c r="K46" s="2"/>
      <c r="L46" s="62"/>
      <c r="M46" s="2"/>
      <c r="N46" s="22" t="str">
        <f>IF(OR(J46="",L46=""),"",L46-J46)</f>
        <v/>
      </c>
      <c r="O46" s="70" t="str">
        <f>IF(OR(H46="",N46=""),"",H46*N46)</f>
        <v/>
      </c>
      <c r="P46" s="70"/>
      <c r="Q46" s="23"/>
      <c r="V46" s="2"/>
      <c r="W46" s="25"/>
      <c r="X46" s="10"/>
      <c r="Y46" s="10"/>
    </row>
    <row r="47" spans="1:25" ht="2.1" customHeight="1" x14ac:dyDescent="0.3">
      <c r="A47" s="2"/>
      <c r="B47" s="68"/>
      <c r="C47" s="69"/>
      <c r="D47" s="2"/>
      <c r="E47" s="2"/>
      <c r="F47" s="2"/>
      <c r="G47" s="2"/>
      <c r="H47" s="6"/>
      <c r="I47" s="2"/>
      <c r="J47" s="7"/>
      <c r="K47" s="2"/>
      <c r="L47" s="7"/>
      <c r="M47" s="2"/>
      <c r="N47" s="22"/>
      <c r="O47" s="24"/>
      <c r="P47" s="24"/>
      <c r="Q47" s="24"/>
      <c r="V47" s="2"/>
      <c r="W47" s="10"/>
      <c r="X47" s="10"/>
      <c r="Y47" s="10"/>
    </row>
    <row r="48" spans="1:25" ht="12" customHeight="1" x14ac:dyDescent="0.3">
      <c r="A48" s="2"/>
      <c r="B48" s="68"/>
      <c r="C48" s="69"/>
      <c r="D48" s="60"/>
      <c r="E48" s="2"/>
      <c r="F48" s="61"/>
      <c r="G48" s="2"/>
      <c r="H48" s="62"/>
      <c r="I48" s="2"/>
      <c r="J48" s="62"/>
      <c r="K48" s="2"/>
      <c r="L48" s="62"/>
      <c r="M48" s="2"/>
      <c r="N48" s="22" t="str">
        <f>IF(OR(J48="",L48=""),"",L48-J48)</f>
        <v/>
      </c>
      <c r="O48" s="70" t="str">
        <f>IF(OR(H48="",N48=""),"",H48*N48)</f>
        <v/>
      </c>
      <c r="P48" s="70"/>
      <c r="Q48" s="23"/>
      <c r="V48" s="2"/>
      <c r="W48" s="25"/>
      <c r="X48" s="10"/>
      <c r="Y48" s="10"/>
    </row>
    <row r="49" spans="1:25" ht="2.1" customHeight="1" x14ac:dyDescent="0.3">
      <c r="A49" s="2"/>
      <c r="B49" s="68"/>
      <c r="C49" s="69"/>
      <c r="D49" s="2"/>
      <c r="E49" s="2"/>
      <c r="F49" s="2"/>
      <c r="G49" s="2"/>
      <c r="H49" s="6"/>
      <c r="I49" s="2"/>
      <c r="J49" s="7"/>
      <c r="K49" s="2"/>
      <c r="L49" s="7"/>
      <c r="M49" s="2"/>
      <c r="N49" s="22"/>
      <c r="O49" s="24"/>
      <c r="P49" s="24"/>
      <c r="Q49" s="24"/>
      <c r="V49" s="2"/>
      <c r="W49" s="10"/>
      <c r="X49" s="10"/>
      <c r="Y49" s="10"/>
    </row>
    <row r="50" spans="1:25" x14ac:dyDescent="0.3">
      <c r="A50" s="2"/>
      <c r="B50" s="68"/>
      <c r="C50" s="69"/>
      <c r="D50" s="60"/>
      <c r="E50" s="2"/>
      <c r="F50" s="61"/>
      <c r="G50" s="2"/>
      <c r="H50" s="62"/>
      <c r="I50" s="2"/>
      <c r="J50" s="62"/>
      <c r="K50" s="2"/>
      <c r="L50" s="62"/>
      <c r="M50" s="2"/>
      <c r="N50" s="22" t="str">
        <f>IF(OR(J50="",L50=""),"",L50-J50)</f>
        <v/>
      </c>
      <c r="O50" s="70" t="str">
        <f>IF(OR(H50="",N50=""),"",H50*N50)</f>
        <v/>
      </c>
      <c r="P50" s="70"/>
      <c r="Q50" s="23"/>
      <c r="V50" s="2"/>
      <c r="W50" s="10"/>
      <c r="X50" s="10"/>
      <c r="Y50" s="10"/>
    </row>
    <row r="51" spans="1:25" ht="3" customHeight="1" x14ac:dyDescent="0.3">
      <c r="A51" s="2"/>
      <c r="B51" s="2"/>
      <c r="C51" s="2"/>
      <c r="D51" s="2"/>
      <c r="E51" s="2"/>
      <c r="F51" s="2"/>
      <c r="G51" s="2"/>
      <c r="H51" s="6"/>
      <c r="I51" s="2"/>
      <c r="J51" s="7"/>
      <c r="K51" s="2"/>
      <c r="L51" s="7"/>
      <c r="M51" s="2"/>
      <c r="N51" s="22"/>
      <c r="O51" s="24"/>
      <c r="P51" s="24"/>
      <c r="Q51" s="24"/>
      <c r="V51" s="2"/>
      <c r="W51" s="10"/>
      <c r="X51" s="10"/>
      <c r="Y51" s="10"/>
    </row>
    <row r="52" spans="1:25" ht="3" customHeight="1" x14ac:dyDescent="0.3">
      <c r="A52" s="2"/>
      <c r="B52" s="2"/>
      <c r="C52" s="2"/>
      <c r="D52" s="21"/>
      <c r="E52" s="21"/>
      <c r="F52" s="21"/>
      <c r="G52" s="21"/>
      <c r="H52" s="26"/>
      <c r="I52" s="21"/>
      <c r="J52" s="27"/>
      <c r="K52" s="21"/>
      <c r="L52" s="27"/>
      <c r="M52" s="21"/>
      <c r="N52" s="28"/>
      <c r="O52" s="29"/>
      <c r="P52" s="29"/>
      <c r="Q52" s="30"/>
      <c r="V52" s="2"/>
      <c r="W52" s="10"/>
      <c r="X52" s="10"/>
      <c r="Y52" s="10"/>
    </row>
    <row r="53" spans="1:25" x14ac:dyDescent="0.3">
      <c r="A53" s="2"/>
      <c r="B53" s="2"/>
      <c r="C53" s="2"/>
      <c r="D53" s="2"/>
      <c r="E53" s="2"/>
      <c r="F53" s="1"/>
      <c r="G53" s="2"/>
      <c r="H53" s="31"/>
      <c r="I53" s="2"/>
      <c r="J53" s="32"/>
      <c r="K53" s="2"/>
      <c r="L53" s="2"/>
      <c r="M53" s="2"/>
      <c r="N53" s="33" t="str">
        <f>R103</f>
        <v>Zwischentotal Material</v>
      </c>
      <c r="O53" s="74">
        <f>SUM(O36:P52)</f>
        <v>0</v>
      </c>
      <c r="P53" s="74"/>
      <c r="Q53" s="34"/>
      <c r="V53" s="2"/>
      <c r="W53" s="10"/>
      <c r="X53" s="10"/>
      <c r="Y53" s="10"/>
    </row>
    <row r="54" spans="1:25" ht="6" customHeight="1" x14ac:dyDescent="0.3">
      <c r="A54" s="2"/>
      <c r="B54" s="5"/>
      <c r="C54" s="5"/>
      <c r="D54" s="2"/>
      <c r="E54" s="2"/>
      <c r="F54" s="2"/>
      <c r="G54" s="2"/>
      <c r="H54" s="6"/>
      <c r="I54" s="2"/>
      <c r="J54" s="7"/>
      <c r="K54" s="2"/>
      <c r="L54" s="7"/>
      <c r="M54" s="2"/>
      <c r="N54" s="22"/>
      <c r="O54" s="24"/>
      <c r="P54" s="24"/>
      <c r="Q54" s="24"/>
      <c r="V54" s="2"/>
      <c r="W54" s="10"/>
      <c r="X54" s="10"/>
      <c r="Y54" s="10"/>
    </row>
    <row r="55" spans="1:25" ht="5.0999999999999996" customHeight="1" x14ac:dyDescent="0.3">
      <c r="A55" s="2"/>
      <c r="B55" s="2"/>
      <c r="C55" s="2"/>
      <c r="D55" s="21"/>
      <c r="E55" s="21"/>
      <c r="F55" s="21"/>
      <c r="G55" s="21"/>
      <c r="H55" s="26"/>
      <c r="I55" s="21"/>
      <c r="J55" s="27"/>
      <c r="K55" s="21"/>
      <c r="L55" s="27"/>
      <c r="M55" s="21"/>
      <c r="N55" s="28"/>
      <c r="O55" s="29"/>
      <c r="P55" s="29"/>
      <c r="Q55" s="30"/>
      <c r="V55" s="2"/>
      <c r="W55" s="10"/>
      <c r="X55" s="10"/>
      <c r="Y55" s="10"/>
    </row>
    <row r="56" spans="1:25" x14ac:dyDescent="0.3">
      <c r="A56" s="2"/>
      <c r="B56" s="68" t="str">
        <f>R100</f>
        <v>Transporte gemäss 
SIA 124, Ziff. 3.5</v>
      </c>
      <c r="C56" s="69">
        <v>4</v>
      </c>
      <c r="D56" s="60"/>
      <c r="E56" s="2"/>
      <c r="F56" s="61" t="s">
        <v>15</v>
      </c>
      <c r="G56" s="2"/>
      <c r="H56" s="62"/>
      <c r="I56" s="2"/>
      <c r="J56" s="62"/>
      <c r="K56" s="2"/>
      <c r="L56" s="62"/>
      <c r="M56" s="2"/>
      <c r="N56" s="22" t="str">
        <f>IF(OR(J56="",L56=""),"",L56-J56)</f>
        <v/>
      </c>
      <c r="O56" s="70" t="str">
        <f>IF(OR(H56="",N56=""),"",H56*N56)</f>
        <v/>
      </c>
      <c r="P56" s="70"/>
      <c r="Q56" s="23"/>
      <c r="V56" s="2"/>
      <c r="W56" s="10"/>
      <c r="X56" s="10"/>
      <c r="Y56" s="10"/>
    </row>
    <row r="57" spans="1:25" ht="2.1" customHeight="1" x14ac:dyDescent="0.3">
      <c r="A57" s="2"/>
      <c r="B57" s="68"/>
      <c r="C57" s="69"/>
      <c r="D57" s="2"/>
      <c r="E57" s="2"/>
      <c r="F57" s="2"/>
      <c r="G57" s="2"/>
      <c r="H57" s="6"/>
      <c r="I57" s="2"/>
      <c r="J57" s="7"/>
      <c r="K57" s="2"/>
      <c r="L57" s="7"/>
      <c r="M57" s="2"/>
      <c r="N57" s="22"/>
      <c r="O57" s="24"/>
      <c r="P57" s="24"/>
      <c r="Q57" s="24"/>
      <c r="V57" s="2"/>
      <c r="W57" s="10"/>
      <c r="X57" s="10"/>
      <c r="Y57" s="10"/>
    </row>
    <row r="58" spans="1:25" x14ac:dyDescent="0.3">
      <c r="A58" s="2"/>
      <c r="B58" s="68"/>
      <c r="C58" s="69"/>
      <c r="D58" s="60"/>
      <c r="E58" s="2"/>
      <c r="F58" s="61" t="s">
        <v>15</v>
      </c>
      <c r="G58" s="2"/>
      <c r="H58" s="62"/>
      <c r="I58" s="2"/>
      <c r="J58" s="62"/>
      <c r="K58" s="2"/>
      <c r="L58" s="62"/>
      <c r="M58" s="2"/>
      <c r="N58" s="22" t="str">
        <f>IF(OR(J58="",L58=""),"",L58-J58)</f>
        <v/>
      </c>
      <c r="O58" s="70" t="str">
        <f>IF(OR(H58="",N58=""),"",H58*N58)</f>
        <v/>
      </c>
      <c r="P58" s="70"/>
      <c r="Q58" s="23"/>
      <c r="V58" s="2"/>
      <c r="W58" s="10"/>
      <c r="X58" s="10"/>
      <c r="Y58" s="10"/>
    </row>
    <row r="59" spans="1:25" ht="2.1" customHeight="1" x14ac:dyDescent="0.3">
      <c r="A59" s="2"/>
      <c r="B59" s="68"/>
      <c r="C59" s="69"/>
      <c r="D59" s="2"/>
      <c r="E59" s="2"/>
      <c r="F59" s="2"/>
      <c r="G59" s="2"/>
      <c r="H59" s="6"/>
      <c r="I59" s="2"/>
      <c r="J59" s="7"/>
      <c r="K59" s="2"/>
      <c r="L59" s="7"/>
      <c r="M59" s="2"/>
      <c r="N59" s="22"/>
      <c r="O59" s="24"/>
      <c r="P59" s="24"/>
      <c r="Q59" s="24"/>
      <c r="V59" s="2"/>
      <c r="W59" s="10"/>
      <c r="X59" s="10"/>
      <c r="Y59" s="10"/>
    </row>
    <row r="60" spans="1:25" x14ac:dyDescent="0.3">
      <c r="A60" s="2"/>
      <c r="B60" s="68"/>
      <c r="C60" s="69"/>
      <c r="D60" s="60"/>
      <c r="E60" s="2"/>
      <c r="F60" s="61" t="s">
        <v>15</v>
      </c>
      <c r="G60" s="2"/>
      <c r="H60" s="62"/>
      <c r="I60" s="2"/>
      <c r="J60" s="62"/>
      <c r="K60" s="2"/>
      <c r="L60" s="62"/>
      <c r="M60" s="2"/>
      <c r="N60" s="22" t="str">
        <f>IF(OR(J60="",L60=""),"",L60-J60)</f>
        <v/>
      </c>
      <c r="O60" s="70" t="str">
        <f>IF(OR(H60="",N60=""),"",H60*N60)</f>
        <v/>
      </c>
      <c r="P60" s="70"/>
      <c r="Q60" s="23"/>
      <c r="V60" s="2"/>
      <c r="W60" s="25"/>
      <c r="X60" s="10"/>
      <c r="Y60" s="10"/>
    </row>
    <row r="61" spans="1:25" ht="2.1" customHeight="1" x14ac:dyDescent="0.3">
      <c r="A61" s="2"/>
      <c r="B61" s="68"/>
      <c r="C61" s="69"/>
      <c r="D61" s="2"/>
      <c r="E61" s="2"/>
      <c r="F61" s="2"/>
      <c r="G61" s="2"/>
      <c r="H61" s="6"/>
      <c r="I61" s="2"/>
      <c r="J61" s="7"/>
      <c r="K61" s="2"/>
      <c r="L61" s="7"/>
      <c r="M61" s="2"/>
      <c r="N61" s="22"/>
      <c r="O61" s="24"/>
      <c r="P61" s="24"/>
      <c r="Q61" s="24"/>
      <c r="V61" s="2"/>
      <c r="W61" s="10"/>
      <c r="X61" s="10"/>
      <c r="Y61" s="10"/>
    </row>
    <row r="62" spans="1:25" x14ac:dyDescent="0.3">
      <c r="A62" s="2"/>
      <c r="B62" s="68"/>
      <c r="C62" s="69"/>
      <c r="D62" s="60"/>
      <c r="E62" s="2"/>
      <c r="F62" s="61" t="s">
        <v>15</v>
      </c>
      <c r="G62" s="2"/>
      <c r="H62" s="62"/>
      <c r="I62" s="2"/>
      <c r="J62" s="62"/>
      <c r="K62" s="2"/>
      <c r="L62" s="62"/>
      <c r="M62" s="2"/>
      <c r="N62" s="22" t="str">
        <f>IF(OR(J62="",L62=""),"",L62-J62)</f>
        <v/>
      </c>
      <c r="O62" s="70" t="str">
        <f>IF(OR(H62="",N62=""),"",H62*N62)</f>
        <v/>
      </c>
      <c r="P62" s="70"/>
      <c r="Q62" s="23"/>
      <c r="V62" s="2"/>
      <c r="W62" s="10"/>
      <c r="X62" s="10"/>
      <c r="Y62" s="10"/>
    </row>
    <row r="63" spans="1:25" ht="3" customHeight="1" x14ac:dyDescent="0.3">
      <c r="A63" s="2"/>
      <c r="B63" s="2"/>
      <c r="C63" s="2"/>
      <c r="D63" s="2"/>
      <c r="E63" s="2"/>
      <c r="F63" s="2"/>
      <c r="G63" s="2"/>
      <c r="H63" s="6"/>
      <c r="I63" s="2"/>
      <c r="J63" s="7"/>
      <c r="K63" s="2"/>
      <c r="L63" s="7"/>
      <c r="M63" s="2"/>
      <c r="N63" s="22"/>
      <c r="O63" s="24"/>
      <c r="P63" s="24"/>
      <c r="Q63" s="24"/>
      <c r="V63" s="2"/>
      <c r="W63" s="10"/>
      <c r="X63" s="10"/>
      <c r="Y63" s="10"/>
    </row>
    <row r="64" spans="1:25" ht="3" customHeight="1" x14ac:dyDescent="0.3">
      <c r="A64" s="2"/>
      <c r="B64" s="2"/>
      <c r="C64" s="2"/>
      <c r="D64" s="21"/>
      <c r="E64" s="21"/>
      <c r="F64" s="21"/>
      <c r="G64" s="21"/>
      <c r="H64" s="26"/>
      <c r="I64" s="21"/>
      <c r="J64" s="27"/>
      <c r="K64" s="21"/>
      <c r="L64" s="27"/>
      <c r="M64" s="21"/>
      <c r="N64" s="28"/>
      <c r="O64" s="29"/>
      <c r="P64" s="29"/>
      <c r="Q64" s="30"/>
      <c r="V64" s="2"/>
      <c r="W64" s="10"/>
      <c r="X64" s="10"/>
      <c r="Y64" s="10"/>
    </row>
    <row r="65" spans="1:25" x14ac:dyDescent="0.3">
      <c r="A65" s="2"/>
      <c r="B65" s="2"/>
      <c r="C65" s="2"/>
      <c r="D65" s="2"/>
      <c r="E65" s="2"/>
      <c r="F65" s="1"/>
      <c r="G65" s="2"/>
      <c r="H65" s="31"/>
      <c r="I65" s="2"/>
      <c r="J65" s="32"/>
      <c r="K65" s="2"/>
      <c r="L65" s="2"/>
      <c r="M65" s="2"/>
      <c r="N65" s="33" t="str">
        <f>R104</f>
        <v>Zwischentotal Transporte</v>
      </c>
      <c r="O65" s="74">
        <f>SUM(O56:P64)</f>
        <v>0</v>
      </c>
      <c r="P65" s="74"/>
      <c r="Q65" s="34"/>
      <c r="V65" s="2"/>
      <c r="W65" s="10"/>
      <c r="X65" s="10"/>
      <c r="Y65" s="10"/>
    </row>
    <row r="66" spans="1:25" ht="6" customHeight="1" x14ac:dyDescent="0.3">
      <c r="A66" s="2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2"/>
      <c r="V66" s="2"/>
      <c r="W66" s="10"/>
      <c r="X66" s="10"/>
      <c r="Y66" s="10"/>
    </row>
    <row r="67" spans="1:25" ht="6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V67" s="2"/>
      <c r="W67" s="10"/>
      <c r="X67" s="10"/>
      <c r="Y67" s="10"/>
    </row>
    <row r="68" spans="1:25" s="37" customFormat="1" x14ac:dyDescent="0.3">
      <c r="A68" s="13"/>
      <c r="B68" s="2" t="str">
        <f>R105</f>
        <v>Preisänderung Leistungsperiode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75">
        <f>O29+O33+O53+O65</f>
        <v>0</v>
      </c>
      <c r="P68" s="75"/>
      <c r="Q68" s="34"/>
      <c r="V68" s="38"/>
      <c r="W68" s="39"/>
      <c r="X68" s="40"/>
      <c r="Y68" s="15"/>
    </row>
    <row r="69" spans="1:25" s="37" customFormat="1" x14ac:dyDescent="0.3">
      <c r="A69" s="13"/>
      <c r="B69" s="2" t="str">
        <f>R106</f>
        <v>Zuzüglich MWST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63">
        <v>8.1000000000000003E-2</v>
      </c>
      <c r="O69" s="75">
        <f>N69*O68</f>
        <v>0</v>
      </c>
      <c r="P69" s="75"/>
      <c r="Q69" s="34"/>
      <c r="V69" s="38"/>
      <c r="W69" s="39"/>
      <c r="X69" s="40"/>
      <c r="Y69" s="15"/>
    </row>
    <row r="70" spans="1:25" s="37" customFormat="1" x14ac:dyDescent="0.3">
      <c r="A70" s="13"/>
      <c r="B70" s="13" t="str">
        <f>R107</f>
        <v>Rechnungsbetrag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77">
        <f>O68+O69</f>
        <v>0</v>
      </c>
      <c r="O70" s="77"/>
      <c r="P70" s="77"/>
      <c r="Q70" s="41"/>
      <c r="V70" s="13"/>
      <c r="W70" s="15"/>
      <c r="X70" s="40"/>
      <c r="Y70" s="15"/>
    </row>
    <row r="71" spans="1:25" ht="6" customHeight="1" x14ac:dyDescent="0.3">
      <c r="A71" s="2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2"/>
      <c r="V71" s="2"/>
      <c r="W71" s="10"/>
      <c r="X71" s="10"/>
      <c r="Y71" s="10"/>
    </row>
    <row r="72" spans="1:25" ht="6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V72" s="2"/>
      <c r="W72" s="10"/>
      <c r="X72" s="10"/>
      <c r="Y72" s="10"/>
    </row>
    <row r="73" spans="1:25" ht="12.75" customHeight="1" x14ac:dyDescent="0.3">
      <c r="A73" s="2"/>
      <c r="B73" s="9" t="str">
        <f>R108</f>
        <v>Datum:</v>
      </c>
      <c r="C73" s="2"/>
      <c r="D73" s="64" t="str">
        <f>R109</f>
        <v>Bauleitung</v>
      </c>
      <c r="E73" s="2"/>
      <c r="F73" s="76" t="str">
        <f>R110</f>
        <v>Unternehmung</v>
      </c>
      <c r="G73" s="76"/>
      <c r="H73" s="76"/>
      <c r="I73" s="76"/>
      <c r="J73" s="76"/>
      <c r="K73" s="2"/>
      <c r="L73" s="76" t="str">
        <f>R111</f>
        <v>Bauherrschaft</v>
      </c>
      <c r="M73" s="76"/>
      <c r="N73" s="76"/>
      <c r="O73" s="76"/>
      <c r="P73" s="76"/>
      <c r="Q73" s="42"/>
      <c r="V73" s="2"/>
      <c r="W73" s="10"/>
      <c r="X73" s="10"/>
      <c r="Y73" s="10"/>
    </row>
    <row r="74" spans="1:25" ht="12.75" customHeight="1" x14ac:dyDescent="0.3">
      <c r="A74" s="2"/>
      <c r="B74" s="59"/>
      <c r="C74" s="4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V74" s="2"/>
      <c r="W74" s="10"/>
      <c r="X74" s="10"/>
      <c r="Y74" s="10"/>
    </row>
    <row r="75" spans="1:25" ht="40.5" customHeight="1" x14ac:dyDescent="0.3">
      <c r="A75" s="2"/>
      <c r="B75" s="2" t="str">
        <f>R112</f>
        <v>Unterschriften:</v>
      </c>
      <c r="C75" s="44"/>
      <c r="D75" s="2"/>
      <c r="E75" s="2"/>
      <c r="F75" s="71"/>
      <c r="G75" s="71"/>
      <c r="H75" s="71"/>
      <c r="I75" s="71"/>
      <c r="J75" s="71"/>
      <c r="K75" s="2"/>
      <c r="L75" s="71"/>
      <c r="M75" s="71"/>
      <c r="N75" s="71"/>
      <c r="O75" s="71"/>
      <c r="P75" s="71"/>
      <c r="Q75" s="2"/>
      <c r="V75" s="2"/>
      <c r="W75" s="10"/>
      <c r="X75" s="10"/>
      <c r="Y75" s="10"/>
    </row>
    <row r="76" spans="1:25" ht="2.1" customHeight="1" x14ac:dyDescent="0.3">
      <c r="A76" s="2"/>
      <c r="B76" s="2"/>
      <c r="C76" s="2"/>
      <c r="D76" s="5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25" ht="10.5" thickBot="1" x14ac:dyDescent="0.35"/>
    <row r="78" spans="1:25" ht="10.5" thickBot="1" x14ac:dyDescent="0.35">
      <c r="R78" s="45" t="s">
        <v>27</v>
      </c>
      <c r="S78" s="46" t="s">
        <v>28</v>
      </c>
      <c r="T78" s="47" t="s">
        <v>29</v>
      </c>
      <c r="U78" s="48" t="s">
        <v>30</v>
      </c>
    </row>
    <row r="79" spans="1:25" x14ac:dyDescent="0.3">
      <c r="R79" s="9" t="str">
        <f>IF($W$6="deutsch",S79,IF($W$6="français",T79,IF($W$6="italiano",U79)))</f>
        <v>Informationen zum Ausfüllen des Formulars (wird nicht gedruckt)</v>
      </c>
      <c r="S79" s="49" t="s">
        <v>31</v>
      </c>
      <c r="T79" s="50" t="s">
        <v>32</v>
      </c>
      <c r="U79" s="51" t="s">
        <v>104</v>
      </c>
    </row>
    <row r="80" spans="1:25" x14ac:dyDescent="0.3">
      <c r="R80" s="9" t="str">
        <f t="shared" ref="R80:R111" si="0">IF($W$6="deutsch",S80,IF($W$6="français",T80,IF($W$6="italiano",U80)))</f>
        <v>Objekt:</v>
      </c>
      <c r="S80" s="49" t="s">
        <v>2</v>
      </c>
      <c r="T80" s="50" t="s">
        <v>34</v>
      </c>
      <c r="U80" s="51" t="s">
        <v>68</v>
      </c>
    </row>
    <row r="81" spans="18:21" x14ac:dyDescent="0.3">
      <c r="R81" s="9" t="str">
        <f t="shared" si="0"/>
        <v>Bauherrschaft:</v>
      </c>
      <c r="S81" s="49" t="s">
        <v>123</v>
      </c>
      <c r="T81" s="50" t="s">
        <v>35</v>
      </c>
      <c r="U81" s="51" t="s">
        <v>69</v>
      </c>
    </row>
    <row r="82" spans="18:21" x14ac:dyDescent="0.3">
      <c r="R82" s="9" t="str">
        <f t="shared" si="0"/>
        <v>Unternehmung:</v>
      </c>
      <c r="S82" s="49" t="s">
        <v>124</v>
      </c>
      <c r="T82" s="50" t="s">
        <v>36</v>
      </c>
      <c r="U82" s="51" t="s">
        <v>70</v>
      </c>
    </row>
    <row r="83" spans="18:21" x14ac:dyDescent="0.3">
      <c r="R83" s="9" t="str">
        <f t="shared" si="0"/>
        <v>Angebot vom:</v>
      </c>
      <c r="S83" s="49" t="s">
        <v>4</v>
      </c>
      <c r="T83" s="50" t="s">
        <v>37</v>
      </c>
      <c r="U83" s="51" t="s">
        <v>71</v>
      </c>
    </row>
    <row r="84" spans="18:21" x14ac:dyDescent="0.3">
      <c r="R84" s="9" t="str">
        <f t="shared" si="0"/>
        <v>Leistungsperiode:</v>
      </c>
      <c r="S84" s="49" t="s">
        <v>3</v>
      </c>
      <c r="T84" s="50" t="s">
        <v>38</v>
      </c>
      <c r="U84" s="51" t="s">
        <v>105</v>
      </c>
    </row>
    <row r="85" spans="18:21" x14ac:dyDescent="0.3">
      <c r="R85" s="9" t="str">
        <f t="shared" si="0"/>
        <v>Berechnung von Preisänderungen mit Mengennachweis gemäss SIA 124</v>
      </c>
      <c r="S85" s="49" t="s">
        <v>8</v>
      </c>
      <c r="T85" s="50" t="s">
        <v>60</v>
      </c>
      <c r="U85" s="51" t="s">
        <v>118</v>
      </c>
    </row>
    <row r="86" spans="18:21" x14ac:dyDescent="0.3">
      <c r="R86" s="9" t="str">
        <f t="shared" si="0"/>
        <v xml:space="preserve">Stichtag: </v>
      </c>
      <c r="S86" s="49" t="s">
        <v>6</v>
      </c>
      <c r="T86" s="50" t="s">
        <v>39</v>
      </c>
      <c r="U86" s="51" t="s">
        <v>72</v>
      </c>
    </row>
    <row r="87" spans="18:21" x14ac:dyDescent="0.3">
      <c r="R87" s="9" t="str">
        <f t="shared" si="0"/>
        <v xml:space="preserve">von: </v>
      </c>
      <c r="S87" s="49" t="s">
        <v>5</v>
      </c>
      <c r="T87" s="50" t="s">
        <v>40</v>
      </c>
      <c r="U87" s="51" t="s">
        <v>73</v>
      </c>
    </row>
    <row r="88" spans="18:21" x14ac:dyDescent="0.3">
      <c r="R88" s="9" t="str">
        <f t="shared" si="0"/>
        <v>bis:</v>
      </c>
      <c r="S88" s="49" t="s">
        <v>1</v>
      </c>
      <c r="T88" s="50" t="s">
        <v>41</v>
      </c>
      <c r="U88" s="51" t="s">
        <v>74</v>
      </c>
    </row>
    <row r="89" spans="18:21" x14ac:dyDescent="0.3">
      <c r="R89" s="9" t="str">
        <f t="shared" si="0"/>
        <v>Kostenart</v>
      </c>
      <c r="S89" s="49" t="s">
        <v>7</v>
      </c>
      <c r="T89" s="50" t="s">
        <v>42</v>
      </c>
      <c r="U89" s="51" t="s">
        <v>106</v>
      </c>
    </row>
    <row r="90" spans="18:21" x14ac:dyDescent="0.3">
      <c r="R90" s="9" t="str">
        <f t="shared" si="0"/>
        <v>Bezeichnung</v>
      </c>
      <c r="S90" s="49" t="s">
        <v>9</v>
      </c>
      <c r="T90" s="50" t="s">
        <v>43</v>
      </c>
      <c r="U90" s="51" t="s">
        <v>75</v>
      </c>
    </row>
    <row r="91" spans="18:21" x14ac:dyDescent="0.3">
      <c r="R91" s="9" t="str">
        <f t="shared" si="0"/>
        <v>Einheit</v>
      </c>
      <c r="S91" s="49" t="s">
        <v>10</v>
      </c>
      <c r="T91" s="50" t="s">
        <v>44</v>
      </c>
      <c r="U91" s="51" t="s">
        <v>76</v>
      </c>
    </row>
    <row r="92" spans="18:21" x14ac:dyDescent="0.3">
      <c r="R92" s="9" t="str">
        <f t="shared" si="0"/>
        <v>Menge</v>
      </c>
      <c r="S92" s="49" t="s">
        <v>19</v>
      </c>
      <c r="T92" s="50" t="s">
        <v>45</v>
      </c>
      <c r="U92" s="51" t="s">
        <v>77</v>
      </c>
    </row>
    <row r="93" spans="18:21" x14ac:dyDescent="0.3">
      <c r="R93" s="9" t="str">
        <f t="shared" si="0"/>
        <v>Einheitspreis ursprüngli-
che Kosten-grundlage</v>
      </c>
      <c r="S93" s="49" t="s">
        <v>12</v>
      </c>
      <c r="T93" s="50" t="s">
        <v>46</v>
      </c>
      <c r="U93" s="51" t="s">
        <v>107</v>
      </c>
    </row>
    <row r="94" spans="18:21" ht="20.25" x14ac:dyDescent="0.3">
      <c r="R94" s="9" t="str">
        <f t="shared" si="0"/>
        <v>Einheitspreis Leistungs-periode</v>
      </c>
      <c r="S94" s="49" t="s">
        <v>13</v>
      </c>
      <c r="T94" s="50" t="s">
        <v>47</v>
      </c>
      <c r="U94" s="53" t="s">
        <v>120</v>
      </c>
    </row>
    <row r="95" spans="18:21" x14ac:dyDescent="0.3">
      <c r="R95" s="9" t="str">
        <f t="shared" si="0"/>
        <v>Preisände-
rung pro Einheit</v>
      </c>
      <c r="S95" s="49" t="s">
        <v>21</v>
      </c>
      <c r="T95" s="50" t="s">
        <v>48</v>
      </c>
      <c r="U95" s="51" t="s">
        <v>108</v>
      </c>
    </row>
    <row r="96" spans="18:21" x14ac:dyDescent="0.3">
      <c r="R96" s="9" t="str">
        <f t="shared" si="0"/>
        <v>Preisänderung (CHF)</v>
      </c>
      <c r="S96" s="49" t="s">
        <v>11</v>
      </c>
      <c r="T96" s="50" t="s">
        <v>49</v>
      </c>
      <c r="U96" s="51" t="s">
        <v>109</v>
      </c>
    </row>
    <row r="97" spans="18:21" ht="12.75" customHeight="1" x14ac:dyDescent="0.3">
      <c r="R97" s="9" t="str">
        <f t="shared" si="0"/>
        <v>Löhne gemäss 
SIA 124, Ziff. 3.2</v>
      </c>
      <c r="S97" s="49" t="s">
        <v>61</v>
      </c>
      <c r="T97" s="52" t="s">
        <v>84</v>
      </c>
      <c r="U97" s="53" t="s">
        <v>110</v>
      </c>
    </row>
    <row r="98" spans="18:21" ht="12.75" customHeight="1" x14ac:dyDescent="0.3">
      <c r="R98" s="9" t="str">
        <f t="shared" si="0"/>
        <v>Zuschläge gemäss 
SIA 124, Ziff. 3.2.3</v>
      </c>
      <c r="S98" s="49" t="s">
        <v>62</v>
      </c>
      <c r="T98" s="50" t="s">
        <v>65</v>
      </c>
      <c r="U98" s="53" t="s">
        <v>119</v>
      </c>
    </row>
    <row r="99" spans="18:21" ht="12.75" customHeight="1" x14ac:dyDescent="0.3">
      <c r="R99" s="9" t="str">
        <f t="shared" si="0"/>
        <v>Material gemäss 
SIA 124, Ziff. 3.3</v>
      </c>
      <c r="S99" s="49" t="s">
        <v>63</v>
      </c>
      <c r="T99" s="52" t="s">
        <v>85</v>
      </c>
      <c r="U99" s="53" t="s">
        <v>111</v>
      </c>
    </row>
    <row r="100" spans="18:21" ht="12.75" customHeight="1" x14ac:dyDescent="0.3">
      <c r="R100" s="9" t="str">
        <f t="shared" si="0"/>
        <v>Transporte gemäss 
SIA 124, Ziff. 3.5</v>
      </c>
      <c r="S100" s="49" t="s">
        <v>64</v>
      </c>
      <c r="T100" s="52" t="s">
        <v>66</v>
      </c>
      <c r="U100" s="53" t="s">
        <v>112</v>
      </c>
    </row>
    <row r="101" spans="18:21" x14ac:dyDescent="0.3">
      <c r="R101" s="9" t="str">
        <f t="shared" si="0"/>
        <v>Zwischentotal Lohnkostenänderungen</v>
      </c>
      <c r="S101" s="49" t="s">
        <v>14</v>
      </c>
      <c r="T101" s="50" t="s">
        <v>50</v>
      </c>
      <c r="U101" s="51" t="s">
        <v>113</v>
      </c>
    </row>
    <row r="102" spans="18:21" ht="12.75" customHeight="1" x14ac:dyDescent="0.3">
      <c r="R102" s="9" t="str">
        <f t="shared" si="0"/>
        <v>Zuschlag auf den Lohnkostenänderungen für
nicht produktives Personal gemäss Vertrag</v>
      </c>
      <c r="S102" s="65" t="s">
        <v>121</v>
      </c>
      <c r="T102" s="52" t="s">
        <v>67</v>
      </c>
      <c r="U102" s="53" t="s">
        <v>122</v>
      </c>
    </row>
    <row r="103" spans="18:21" x14ac:dyDescent="0.3">
      <c r="R103" s="9" t="str">
        <f t="shared" si="0"/>
        <v>Zwischentotal Material</v>
      </c>
      <c r="S103" s="49" t="s">
        <v>16</v>
      </c>
      <c r="T103" s="50" t="s">
        <v>51</v>
      </c>
      <c r="U103" s="51" t="s">
        <v>114</v>
      </c>
    </row>
    <row r="104" spans="18:21" x14ac:dyDescent="0.3">
      <c r="R104" s="9" t="str">
        <f t="shared" si="0"/>
        <v>Zwischentotal Transporte</v>
      </c>
      <c r="S104" s="49" t="s">
        <v>20</v>
      </c>
      <c r="T104" s="50" t="s">
        <v>52</v>
      </c>
      <c r="U104" s="51" t="s">
        <v>115</v>
      </c>
    </row>
    <row r="105" spans="18:21" x14ac:dyDescent="0.3">
      <c r="R105" s="9" t="str">
        <f t="shared" si="0"/>
        <v>Preisänderung Leistungsperiode</v>
      </c>
      <c r="S105" s="49" t="s">
        <v>17</v>
      </c>
      <c r="T105" s="50" t="s">
        <v>53</v>
      </c>
      <c r="U105" s="51" t="s">
        <v>116</v>
      </c>
    </row>
    <row r="106" spans="18:21" x14ac:dyDescent="0.3">
      <c r="R106" s="9" t="str">
        <f t="shared" si="0"/>
        <v>Zuzüglich MWST</v>
      </c>
      <c r="S106" s="49" t="s">
        <v>86</v>
      </c>
      <c r="T106" s="50" t="s">
        <v>87</v>
      </c>
      <c r="U106" s="51" t="s">
        <v>88</v>
      </c>
    </row>
    <row r="107" spans="18:21" x14ac:dyDescent="0.3">
      <c r="R107" s="9" t="str">
        <f t="shared" si="0"/>
        <v>Rechnungsbetrag</v>
      </c>
      <c r="S107" s="49" t="s">
        <v>18</v>
      </c>
      <c r="T107" s="50" t="s">
        <v>54</v>
      </c>
      <c r="U107" s="51" t="s">
        <v>78</v>
      </c>
    </row>
    <row r="108" spans="18:21" x14ac:dyDescent="0.3">
      <c r="R108" s="9" t="str">
        <f t="shared" si="0"/>
        <v>Datum:</v>
      </c>
      <c r="S108" s="49" t="s">
        <v>22</v>
      </c>
      <c r="T108" s="50" t="s">
        <v>55</v>
      </c>
      <c r="U108" s="51" t="s">
        <v>80</v>
      </c>
    </row>
    <row r="109" spans="18:21" x14ac:dyDescent="0.3">
      <c r="R109" s="9" t="str">
        <f t="shared" si="0"/>
        <v>Bauleitung</v>
      </c>
      <c r="S109" s="49" t="s">
        <v>0</v>
      </c>
      <c r="T109" s="50" t="s">
        <v>57</v>
      </c>
      <c r="U109" s="51" t="s">
        <v>81</v>
      </c>
    </row>
    <row r="110" spans="18:21" x14ac:dyDescent="0.3">
      <c r="R110" s="9" t="str">
        <f t="shared" si="0"/>
        <v>Unternehmung</v>
      </c>
      <c r="S110" s="49" t="s">
        <v>125</v>
      </c>
      <c r="T110" s="50" t="s">
        <v>58</v>
      </c>
      <c r="U110" s="51" t="s">
        <v>82</v>
      </c>
    </row>
    <row r="111" spans="18:21" x14ac:dyDescent="0.3">
      <c r="R111" s="9" t="str">
        <f t="shared" si="0"/>
        <v>Bauherrschaft</v>
      </c>
      <c r="S111" s="49" t="s">
        <v>126</v>
      </c>
      <c r="T111" s="50" t="s">
        <v>59</v>
      </c>
      <c r="U111" s="51" t="s">
        <v>83</v>
      </c>
    </row>
    <row r="112" spans="18:21" x14ac:dyDescent="0.3">
      <c r="R112" s="9" t="str">
        <f t="shared" ref="R112:R117" si="1">IF($W$6="deutsch",S112,IF($W$6="français",T112,IF($W$6="italiano",U112)))</f>
        <v>Unterschriften:</v>
      </c>
      <c r="S112" s="49" t="s">
        <v>33</v>
      </c>
      <c r="T112" s="50" t="s">
        <v>56</v>
      </c>
      <c r="U112" s="51" t="s">
        <v>79</v>
      </c>
    </row>
    <row r="113" spans="18:21" x14ac:dyDescent="0.3">
      <c r="R113" s="9" t="str">
        <f t="shared" si="1"/>
        <v>Bitte Datum immer als Zahl eingeben (Bsp: 20.06.2020)</v>
      </c>
      <c r="S113" s="49" t="s">
        <v>102</v>
      </c>
      <c r="T113" s="50" t="s">
        <v>103</v>
      </c>
      <c r="U113" s="51" t="s">
        <v>117</v>
      </c>
    </row>
    <row r="114" spans="18:21" x14ac:dyDescent="0.3">
      <c r="R114" s="9" t="str">
        <f t="shared" si="1"/>
        <v>offene Zellen im Dokument hervorheben</v>
      </c>
      <c r="S114" s="49" t="s">
        <v>90</v>
      </c>
      <c r="T114" s="50" t="s">
        <v>94</v>
      </c>
      <c r="U114" s="51" t="s">
        <v>95</v>
      </c>
    </row>
    <row r="115" spans="18:21" x14ac:dyDescent="0.3">
      <c r="R115" s="9" t="str">
        <f t="shared" si="1"/>
        <v>offene Zellen im Dokument NICHT hervorheben</v>
      </c>
      <c r="S115" s="49" t="s">
        <v>91</v>
      </c>
      <c r="T115" s="50" t="s">
        <v>96</v>
      </c>
      <c r="U115" s="51" t="s">
        <v>97</v>
      </c>
    </row>
    <row r="116" spans="18:21" x14ac:dyDescent="0.3">
      <c r="R116" s="9" t="str">
        <f t="shared" si="1"/>
        <v>Die durch Sie veränderbaren Zellen werden hellgrau hervorgehoben, damit klar ersichtlich ist, wo gegebenenfalls Eingaben zu machen sind.</v>
      </c>
      <c r="S116" s="49" t="s">
        <v>92</v>
      </c>
      <c r="T116" s="50" t="s">
        <v>98</v>
      </c>
      <c r="U116" s="51" t="s">
        <v>99</v>
      </c>
    </row>
    <row r="117" spans="18:21" x14ac:dyDescent="0.3">
      <c r="R117" s="9" t="str">
        <f t="shared" si="1"/>
        <v>Die durch Sie veränderbaren Zellen werden nicht mehr hellgrau hervorgehoben; optimal für den Ausdruck.</v>
      </c>
      <c r="S117" s="49" t="s">
        <v>93</v>
      </c>
      <c r="T117" s="50" t="s">
        <v>100</v>
      </c>
      <c r="U117" s="51" t="s">
        <v>101</v>
      </c>
    </row>
  </sheetData>
  <sheetProtection algorithmName="SHA-512" hashValue="WOjhXmmpMEMKCXxy7i4/f/rBU7ogGsIclFHaSF78ud7ndVNB2hki1sIWtUtr0N/CT1NeHszv1jVPeCoWU3QR/A==" saltValue="FBv8ZRBwhDWpYi5XzZWC4A==" spinCount="100000" sheet="1" scenarios="1" formatCells="0" selectLockedCells="1"/>
  <mergeCells count="47">
    <mergeCell ref="B2:D2"/>
    <mergeCell ref="D8:P8"/>
    <mergeCell ref="D10:P10"/>
    <mergeCell ref="D12:P12"/>
    <mergeCell ref="D32:L33"/>
    <mergeCell ref="B20:B26"/>
    <mergeCell ref="C20:C26"/>
    <mergeCell ref="B32:B33"/>
    <mergeCell ref="C32:C33"/>
    <mergeCell ref="L73:P73"/>
    <mergeCell ref="N70:P70"/>
    <mergeCell ref="O26:P26"/>
    <mergeCell ref="O29:P29"/>
    <mergeCell ref="O68:P68"/>
    <mergeCell ref="O46:P46"/>
    <mergeCell ref="O44:P44"/>
    <mergeCell ref="O33:P33"/>
    <mergeCell ref="F75:J75"/>
    <mergeCell ref="O22:P22"/>
    <mergeCell ref="N14:P14"/>
    <mergeCell ref="N16:P16"/>
    <mergeCell ref="H16:J16"/>
    <mergeCell ref="O18:P18"/>
    <mergeCell ref="L75:P75"/>
    <mergeCell ref="O24:P24"/>
    <mergeCell ref="O53:P53"/>
    <mergeCell ref="O65:P65"/>
    <mergeCell ref="O69:P69"/>
    <mergeCell ref="F73:J73"/>
    <mergeCell ref="O42:P42"/>
    <mergeCell ref="O32:P32"/>
    <mergeCell ref="O20:P20"/>
    <mergeCell ref="O48:P48"/>
    <mergeCell ref="W3:Y3"/>
    <mergeCell ref="W4:Y4"/>
    <mergeCell ref="B56:B62"/>
    <mergeCell ref="C56:C62"/>
    <mergeCell ref="O56:P56"/>
    <mergeCell ref="O58:P58"/>
    <mergeCell ref="O60:P60"/>
    <mergeCell ref="O62:P62"/>
    <mergeCell ref="B36:B50"/>
    <mergeCell ref="C36:C50"/>
    <mergeCell ref="O36:P36"/>
    <mergeCell ref="O38:P38"/>
    <mergeCell ref="O40:P40"/>
    <mergeCell ref="O50:P50"/>
  </mergeCells>
  <conditionalFormatting sqref="B6:P76">
    <cfRule type="expression" dxfId="0" priority="1">
      <formula>IF(Status=1,NOT(CELL("Schutz",B6)))</formula>
    </cfRule>
  </conditionalFormatting>
  <dataValidations count="8">
    <dataValidation type="date" operator="greaterThanOrEqual" allowBlank="1" showInputMessage="1" showErrorMessage="1" errorTitle="Fehler im Datum" error="Dieses Datum muss nach dem Stichtag liegen." sqref="G16" xr:uid="{00000000-0002-0000-0000-000000000000}">
      <formula1>G14</formula1>
    </dataValidation>
    <dataValidation type="date" operator="greaterThanOrEqual" allowBlank="1" showInputMessage="1" showErrorMessage="1" errorTitle="Fehler / Erreur / Errore" error="Dieses Datum muss nach dem Stichtag liegen._x000a_Cette date doit être supérieure à la date de référence._x000a_Questa data deve essere superiore alla data di riferimento." sqref="H16:J16" xr:uid="{00000000-0002-0000-0000-000001000000}">
      <formula1>N14</formula1>
    </dataValidation>
    <dataValidation type="list" allowBlank="1" showInputMessage="1" showErrorMessage="1" sqref="W6" xr:uid="{00000000-0002-0000-0000-000002000000}">
      <formula1>Sprache</formula1>
    </dataValidation>
    <dataValidation type="date" operator="greaterThan" allowBlank="1" showInputMessage="1" showErrorMessage="1" errorTitle="Fehler im Datum" error="Enddatum Leistungsperiode muss nach Anfangsdatum liegen." sqref="U86" xr:uid="{7BF28644-C9CB-4653-8494-3CAC19F8DA03}">
      <formula1>L16</formula1>
    </dataValidation>
    <dataValidation operator="greaterThan" allowBlank="1" showInputMessage="1" showErrorMessage="1" errorTitle="Fehler im Datum" error="Enddatum Leistungsperiode muss nach Anfangsdatum liegen." sqref="T86" xr:uid="{00000000-0002-0000-0000-000004000000}"/>
    <dataValidation type="date" operator="greaterThan" allowBlank="1" showInputMessage="1" showErrorMessage="1" errorTitle="Fehler im Datum" error="Enddatum Leistungsperiode muss nach Anfangsdatum liegen." sqref="Q16" xr:uid="{00000000-0002-0000-0000-000005000000}">
      <formula1>K16</formula1>
    </dataValidation>
    <dataValidation type="date" operator="greaterThan" allowBlank="1" showInputMessage="1" showErrorMessage="1" errorTitle="Fehler / Erreur / Errore" error="Enddatum Leistungsperiode muss nach Anfangsdatum liegen._x000a_La date de la fin de la période de prestations doit être supérieure à la date du début._x000a_La data d. fine del p. di prest. deve essere superiore alla data dell’inizio." sqref="N16:P16" xr:uid="{00000000-0002-0000-0000-000006000000}">
      <formula1>H16</formula1>
    </dataValidation>
    <dataValidation type="list" allowBlank="1" showInputMessage="1" showErrorMessage="1" sqref="W3:Y3" xr:uid="{DC4455B6-57D6-4A0C-B186-0AA43C80849B}">
      <formula1>$R$114:$R$115</formula1>
    </dataValidation>
  </dataValidations>
  <pageMargins left="0.70866141732283472" right="0.39370078740157483" top="0.31496062992125984" bottom="0.78740157480314965" header="0.31496062992125984" footer="0.31496062992125984"/>
  <pageSetup paperSize="9" orientation="portrait" horizontalDpi="300" verticalDpi="300" r:id="rId1"/>
  <headerFooter differentFirst="1">
    <firstFooter>&amp;L&amp;8Copyright 2024 KBOB&amp;C&amp;8KBOB-Dokument &amp;"Arial,Fett"Nr. 62&amp;R&amp;8Version 2024 (2.0) d/f/i</firstFooter>
  </headerFooter>
  <ignoredErrors>
    <ignoredError sqref="D73 F73 L7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SIA 124</vt:lpstr>
      <vt:lpstr>'SIA 124'!Druckbereich</vt:lpstr>
      <vt:lpstr>Sprache</vt:lpstr>
      <vt:lpstr>Status</vt:lpstr>
      <vt:lpstr>Zellmarkierung</vt:lpstr>
    </vt:vector>
  </TitlesOfParts>
  <Company>KBOB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Preisänderung Mengennachweis</dc:title>
  <dc:creator>KBOB</dc:creator>
  <cp:lastModifiedBy>Marcel Komar</cp:lastModifiedBy>
  <cp:lastPrinted>2023-03-13T09:30:58Z</cp:lastPrinted>
  <dcterms:created xsi:type="dcterms:W3CDTF">1999-04-15T15:37:57Z</dcterms:created>
  <dcterms:modified xsi:type="dcterms:W3CDTF">2024-01-11T10:28:04Z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